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Экономика" sheetId="1" r:id="rId1"/>
    <sheet name="Лист1" sheetId="2" r:id="rId2"/>
  </sheets>
  <definedNames>
    <definedName name="_xlnm._FilterDatabase" localSheetId="0" hidden="1">'Экономика'!$A$18:$X$73</definedName>
    <definedName name="_xlnm.Print_Area" localSheetId="0">'Экономика'!$A$1:$X$116</definedName>
  </definedNames>
  <calcPr fullCalcOnLoad="1"/>
</workbook>
</file>

<file path=xl/sharedStrings.xml><?xml version="1.0" encoding="utf-8"?>
<sst xmlns="http://schemas.openxmlformats.org/spreadsheetml/2006/main" count="607" uniqueCount="286">
  <si>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</si>
  <si>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</si>
  <si>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</si>
  <si>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</si>
  <si>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</si>
  <si>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</si>
  <si>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</si>
  <si>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</si>
  <si>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</si>
  <si>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</si>
  <si>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</si>
  <si>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</si>
  <si>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</si>
  <si>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</si>
  <si>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</si>
  <si>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</si>
  <si>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</si>
  <si>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</si>
  <si>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>3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</si>
  <si>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</si>
  <si>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</si>
  <si>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</si>
  <si>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</si>
  <si>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</si>
  <si>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</si>
  <si>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</si>
  <si>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</si>
  <si>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</si>
  <si>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</si>
  <si>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</si>
  <si>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</si>
  <si>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</si>
  <si>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</si>
  <si>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</si>
  <si>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</si>
  <si>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</si>
  <si>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</si>
  <si>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</si>
  <si>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</si>
  <si>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</si>
  <si>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</si>
  <si>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</si>
  <si>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</si>
  <si>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</si>
  <si>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</si>
  <si>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</si>
  <si>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</si>
  <si>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</si>
  <si>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</si>
  <si>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</si>
  <si>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</si>
  <si>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</si>
  <si>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</si>
  <si>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</si>
  <si>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</si>
  <si>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</si>
  <si>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</si>
  <si>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</si>
  <si>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</si>
  <si>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</si>
  <si>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</si>
  <si>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</si>
  <si>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</si>
  <si>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экономике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</si>
  <si>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</si>
  <si>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Опритова Лариса Александровнаа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</si>
  <si>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экономике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</si>
  <si>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Места проведения олимпиады: МБОУ СОШ №№1, 2, 7, 9, 15, 17 "Юнармеец", 18 им.Э.Д.Потапова, 19, МАОУ СОШ №5 НТЦ им. И.В.Мичурина, МБОУ "Гимназия", ТОГАОУ "Мичуринский лицей"</t>
  </si>
  <si>
    <t>Дата проведения олимпиады: 01.10.2020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</si>
  <si>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экономике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</si>
  <si>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>"01</t>
    </r>
    <r>
      <rPr>
        <b/>
        <sz val="18"/>
        <color indexed="8"/>
        <rFont val="Times New Roman"/>
        <family val="1"/>
      </rPr>
      <t>" октября 2020</t>
    </r>
  </si>
  <si>
    <t>1 тест</t>
  </si>
  <si>
    <t xml:space="preserve"> 2 тест </t>
  </si>
  <si>
    <t>3 тест</t>
  </si>
  <si>
    <t>2 зад.</t>
  </si>
  <si>
    <t>МАОУ СОШ №5</t>
  </si>
  <si>
    <t>15-01-09-2020-004</t>
  </si>
  <si>
    <t>Капитонова</t>
  </si>
  <si>
    <t>Влада</t>
  </si>
  <si>
    <t>Игоревна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</si>
  <si>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</si>
  <si>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</si>
  <si>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</si>
  <si>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Пузина Елена Станиславовна, Филитова Ольга Николаевна</t>
  </si>
  <si>
    <t>15-01-09-2020-006</t>
  </si>
  <si>
    <t>Нестеров</t>
  </si>
  <si>
    <t>Антон</t>
  </si>
  <si>
    <t>Алексеевич</t>
  </si>
  <si>
    <t>М</t>
  </si>
  <si>
    <t>15-01-09-2020-003</t>
  </si>
  <si>
    <t>Семёнова</t>
  </si>
  <si>
    <t>Юлия</t>
  </si>
  <si>
    <t>Романовна</t>
  </si>
  <si>
    <t>15-01-09-2020-005</t>
  </si>
  <si>
    <t>Шарапов</t>
  </si>
  <si>
    <t>Виталий</t>
  </si>
  <si>
    <t>Сергеевич</t>
  </si>
  <si>
    <t>15-01-10-2020-007</t>
  </si>
  <si>
    <t xml:space="preserve">Поддубский </t>
  </si>
  <si>
    <t>Данила</t>
  </si>
  <si>
    <t>Олегович</t>
  </si>
  <si>
    <t>Фурсова Татьяна Васильевна, Насонова Любовь Анатольевна</t>
  </si>
  <si>
    <t>15-01-11-2020-001</t>
  </si>
  <si>
    <t>Александрова</t>
  </si>
  <si>
    <t xml:space="preserve">Александра </t>
  </si>
  <si>
    <t>Евгеньевна</t>
  </si>
  <si>
    <t>Вострикова Елена Алексеевна, Медведева Анна Александровна</t>
  </si>
  <si>
    <t>15-01-11-2020-002</t>
  </si>
  <si>
    <t xml:space="preserve">Смыкова </t>
  </si>
  <si>
    <t>Анастасия</t>
  </si>
  <si>
    <t>Сергеевна</t>
  </si>
  <si>
    <t>15-01-11-2020-008</t>
  </si>
  <si>
    <t>Лугин</t>
  </si>
  <si>
    <t>Тимофей</t>
  </si>
  <si>
    <t>Игоревич</t>
  </si>
  <si>
    <t>Пузина Елена Станиславовна, Медведева Анна Александровна</t>
  </si>
  <si>
    <t>15-01-2020-009</t>
  </si>
  <si>
    <t>Шубин</t>
  </si>
  <si>
    <t>Никита</t>
  </si>
  <si>
    <t>Витальевич</t>
  </si>
  <si>
    <t>15-05-08-2020-06</t>
  </si>
  <si>
    <t xml:space="preserve">Барышев </t>
  </si>
  <si>
    <t>Дмитрий</t>
  </si>
  <si>
    <t>Евгеньевич</t>
  </si>
  <si>
    <t>муниципальное автономное  общеобразовательное учреждение "Средняя общеобразовательная школа №5 "НТЦ им.И.В.Мичурина" г.Мичуринска Тамбовской области</t>
  </si>
  <si>
    <t>Сорокин Роман Викторович</t>
  </si>
  <si>
    <t>15-05-09-2020-03</t>
  </si>
  <si>
    <t>Голованчиков</t>
  </si>
  <si>
    <t xml:space="preserve">Данила </t>
  </si>
  <si>
    <t>15-05-09-2020-04</t>
  </si>
  <si>
    <t>Чуриков</t>
  </si>
  <si>
    <t>Вадим</t>
  </si>
  <si>
    <t>15-05-09-2020-02</t>
  </si>
  <si>
    <t>Каширский</t>
  </si>
  <si>
    <t>Александр</t>
  </si>
  <si>
    <t>Константинович</t>
  </si>
  <si>
    <t>15-05-09-2020-01</t>
  </si>
  <si>
    <t>Попов</t>
  </si>
  <si>
    <t xml:space="preserve">Алексей  </t>
  </si>
  <si>
    <t>Михайлович</t>
  </si>
  <si>
    <t>15-05-09-2020-05</t>
  </si>
  <si>
    <t xml:space="preserve">Ежелов  </t>
  </si>
  <si>
    <t>Максим</t>
  </si>
  <si>
    <t>15-07-10-2020-01</t>
  </si>
  <si>
    <t>Котельников</t>
  </si>
  <si>
    <t>Андреевич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</si>
  <si>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</si>
  <si>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Милованова Наталья Викторовна</t>
  </si>
  <si>
    <t>15-07-10-2020-02</t>
  </si>
  <si>
    <t>Семенцова</t>
  </si>
  <si>
    <t>Софья</t>
  </si>
  <si>
    <t>Дмитриевна</t>
  </si>
  <si>
    <t>15-09-10-2020-02</t>
  </si>
  <si>
    <t xml:space="preserve">Попова </t>
  </si>
  <si>
    <t xml:space="preserve">Оксана </t>
  </si>
  <si>
    <t>Васильевна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</si>
  <si>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</si>
  <si>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Скрипаль Елена Викторовна</t>
  </si>
  <si>
    <t>15-09-10-2020-03</t>
  </si>
  <si>
    <t>Прокофьев</t>
  </si>
  <si>
    <t>Даниил</t>
  </si>
  <si>
    <t>Ильич</t>
  </si>
  <si>
    <t>15-09-10-2020-01</t>
  </si>
  <si>
    <t>Терехов</t>
  </si>
  <si>
    <t>Александрович</t>
  </si>
  <si>
    <t>15-09-10-2020-04</t>
  </si>
  <si>
    <t>Шведенко</t>
  </si>
  <si>
    <t>15-15-09-2020-13</t>
  </si>
  <si>
    <t xml:space="preserve">Трунова </t>
  </si>
  <si>
    <t>Елена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</si>
  <si>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</si>
  <si>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Крылова Людмила Викторовна</t>
  </si>
  <si>
    <t>15-15-09-2020-11</t>
  </si>
  <si>
    <t xml:space="preserve">Кравцов </t>
  </si>
  <si>
    <t>Илья</t>
  </si>
  <si>
    <t>15-15-09-2020-07</t>
  </si>
  <si>
    <t>Киселёва</t>
  </si>
  <si>
    <t>Эдуардовна</t>
  </si>
  <si>
    <t>15-15-09-2020-02</t>
  </si>
  <si>
    <t>Пустынникова</t>
  </si>
  <si>
    <t>Анна</t>
  </si>
  <si>
    <t>Алексеевна</t>
  </si>
  <si>
    <t>15-15-09-2020-05</t>
  </si>
  <si>
    <t>Красикова</t>
  </si>
  <si>
    <t>Мария</t>
  </si>
  <si>
    <t>Михайловна</t>
  </si>
  <si>
    <t>15-15-09-2020-09</t>
  </si>
  <si>
    <t>Микляева</t>
  </si>
  <si>
    <t>Дарья</t>
  </si>
  <si>
    <t>15-15-10-2020-08</t>
  </si>
  <si>
    <t xml:space="preserve">Иванов </t>
  </si>
  <si>
    <t>Егор</t>
  </si>
  <si>
    <t>Валерьевич</t>
  </si>
  <si>
    <t>Щугорева Елена Алексеевна</t>
  </si>
  <si>
    <t>15-15-10-2020-06</t>
  </si>
  <si>
    <t>Полякова</t>
  </si>
  <si>
    <t>Инна</t>
  </si>
  <si>
    <t>Улыбышева Елизавета Валериевна</t>
  </si>
  <si>
    <t>15-15-10-2020-03</t>
  </si>
  <si>
    <t xml:space="preserve">Плотникова </t>
  </si>
  <si>
    <t>Карина</t>
  </si>
  <si>
    <t>Андреевна</t>
  </si>
  <si>
    <t>15-15-11-2020-04</t>
  </si>
  <si>
    <t>Власова</t>
  </si>
  <si>
    <t>Валерия</t>
  </si>
  <si>
    <t>Владиславовна</t>
  </si>
  <si>
    <t>Кобзева Галина Васильевна</t>
  </si>
  <si>
    <t>15-15-11-2020-12</t>
  </si>
  <si>
    <t>Безделина</t>
  </si>
  <si>
    <t>Владимировна</t>
  </si>
  <si>
    <t>15-15-11-2020-10</t>
  </si>
  <si>
    <t>Нестратова</t>
  </si>
  <si>
    <t>15-15-11-2020-01</t>
  </si>
  <si>
    <t>Куличенко</t>
  </si>
  <si>
    <t>Вадимович</t>
  </si>
  <si>
    <t>15-21-08-2020-01</t>
  </si>
  <si>
    <t>Козлова</t>
  </si>
  <si>
    <t>Руслановна</t>
  </si>
  <si>
    <t>тамбовское областное государственное автономное общеобразовательное учреждение "Мичуринский лицей-интернат"</t>
  </si>
  <si>
    <t>Полянская Людмила Ивановна</t>
  </si>
  <si>
    <t>15-21-08-2020-02</t>
  </si>
  <si>
    <t>Полянская</t>
  </si>
  <si>
    <t>15-21-08-2020-03</t>
  </si>
  <si>
    <t>Шмакова</t>
  </si>
  <si>
    <t>Диана</t>
  </si>
  <si>
    <t>Валериевна</t>
  </si>
  <si>
    <t>15-21-08-2020-04</t>
  </si>
  <si>
    <t>Кривошеева</t>
  </si>
  <si>
    <t>15-21-08-2020-05</t>
  </si>
  <si>
    <t>Алина</t>
  </si>
  <si>
    <t>15-21-10-2020-01</t>
  </si>
  <si>
    <t>Конопелько</t>
  </si>
  <si>
    <t>Трунова Любовь Николаевна</t>
  </si>
  <si>
    <t>15-21-10-2020-02</t>
  </si>
  <si>
    <t>Семенов</t>
  </si>
  <si>
    <t>Романович</t>
  </si>
  <si>
    <t>15-21-10-2020-03</t>
  </si>
  <si>
    <t>Жукова</t>
  </si>
  <si>
    <t>15-21-10-2020-04</t>
  </si>
  <si>
    <t>Кочеткова</t>
  </si>
  <si>
    <t>Алёна</t>
  </si>
  <si>
    <t>Владиленовна</t>
  </si>
  <si>
    <t>15-21-10-2020-05</t>
  </si>
  <si>
    <t xml:space="preserve">Ерохина </t>
  </si>
  <si>
    <t>Валерьевна</t>
  </si>
  <si>
    <t>15-21-10-2020-06</t>
  </si>
  <si>
    <t>Панина</t>
  </si>
  <si>
    <t>Марина</t>
  </si>
  <si>
    <t>Викторовна</t>
  </si>
  <si>
    <t>15-21-10-2020-07</t>
  </si>
  <si>
    <t>Коренева</t>
  </si>
  <si>
    <t xml:space="preserve">Василиса </t>
  </si>
  <si>
    <t>Олеговна</t>
  </si>
  <si>
    <t>15-21-10-2020-08</t>
  </si>
  <si>
    <t>Карташов</t>
  </si>
  <si>
    <t>Кирилл</t>
  </si>
  <si>
    <t>Николаевич</t>
  </si>
  <si>
    <t>15-21-10-2020-09</t>
  </si>
  <si>
    <t>Герасимов</t>
  </si>
  <si>
    <t>Артём</t>
  </si>
  <si>
    <t>15-21-11-2020-01</t>
  </si>
  <si>
    <t>Тамбовцев</t>
  </si>
  <si>
    <t>15-21-11-2020-02</t>
  </si>
  <si>
    <t>Стрункин</t>
  </si>
  <si>
    <t>Артемий</t>
  </si>
  <si>
    <t>Владиславович</t>
  </si>
  <si>
    <t>15-21-11-2020-03</t>
  </si>
  <si>
    <t>Чермошенцев</t>
  </si>
  <si>
    <t>15-21-11-2020-04</t>
  </si>
  <si>
    <t>Снегирева</t>
  </si>
  <si>
    <t>15-21-11-2020-05</t>
  </si>
  <si>
    <t xml:space="preserve">Малинина </t>
  </si>
  <si>
    <t>Евгения</t>
  </si>
  <si>
    <t>Юрьевна</t>
  </si>
  <si>
    <t>15-21-11-2020-06</t>
  </si>
  <si>
    <t>Агафонова</t>
  </si>
  <si>
    <t>Елизавета</t>
  </si>
  <si>
    <t>Александровна</t>
  </si>
  <si>
    <t>15-21-11-2020-07</t>
  </si>
  <si>
    <t>Котлярова</t>
  </si>
  <si>
    <t>Арина</t>
  </si>
  <si>
    <t>победитель</t>
  </si>
  <si>
    <t>призер</t>
  </si>
  <si>
    <t>4</t>
  </si>
  <si>
    <t>1-2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</si>
  <si>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- 55</t>
    </r>
    <r>
      <rPr>
        <sz val="18"/>
        <color indexed="8"/>
        <rFont val="Times New Roman"/>
        <family val="1"/>
      </rPr>
      <t>,  5 класс - 0, 6 класс - 0, 7 класс - 0, 8 класс - 6, 9 класс - 15, 10 класс - 19, 11 класс - 15.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</si>
</sst>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53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5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5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6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3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wrapText="1"/>
    </xf>
    <xf numFmtId="49" fontId="53" fillId="35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5" fillId="0" borderId="11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3" fillId="34" borderId="11" xfId="0" applyFont="1" applyFill="1" applyBorder="1" applyAlignment="1">
      <alignment horizontal="center" vertical="center"/>
    </xf>
    <xf numFmtId="188" fontId="53" fillId="34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88" fontId="55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176" fontId="6" fillId="37" borderId="11" xfId="57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76" fontId="6" fillId="37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/>
    </xf>
    <xf numFmtId="0" fontId="53" fillId="19" borderId="11" xfId="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/>
    </xf>
    <xf numFmtId="49" fontId="53" fillId="13" borderId="11" xfId="0" applyNumberFormat="1" applyFont="1" applyFill="1" applyBorder="1" applyAlignment="1">
      <alignment horizontal="center" vertical="center"/>
    </xf>
    <xf numFmtId="0" fontId="53" fillId="1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view="pageBreakPreview" zoomScale="55" zoomScaleNormal="47" zoomScaleSheetLayoutView="55" zoomScalePageLayoutView="0" workbookViewId="0" topLeftCell="A1">
      <selection activeCell="V23" sqref="V23"/>
    </sheetView>
  </sheetViews>
  <sheetFormatPr defaultColWidth="9.140625" defaultRowHeight="15"/>
  <cols>
    <col min="2" max="2" width="23.140625" style="0" customWidth="1"/>
    <col min="3" max="3" width="24.4218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9.00390625" style="0" customWidth="1"/>
    <col min="17" max="17" width="8.140625" style="0" customWidth="1"/>
    <col min="18" max="18" width="14.57421875" style="0" customWidth="1"/>
    <col min="19" max="19" width="16.00390625" style="0" customWidth="1"/>
    <col min="20" max="20" width="17.421875" style="0" customWidth="1"/>
    <col min="21" max="21" width="16.28125" style="0" customWidth="1"/>
    <col min="22" max="22" width="15.7109375" style="0" customWidth="1"/>
    <col min="23" max="23" width="18.28125" style="0" customWidth="1"/>
    <col min="24" max="24" width="21.421875" style="0" customWidth="1"/>
  </cols>
  <sheetData>
    <row r="1" spans="1:24" ht="22.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2.5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2.5">
      <c r="A3" s="77" t="s">
        <v>66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2:24" ht="22.5">
      <c r="B4" s="77" t="s">
        <v>16</v>
      </c>
      <c r="C4" s="78"/>
      <c r="D4" s="7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7" t="s">
        <v>70</v>
      </c>
      <c r="S4" s="77"/>
      <c r="T4" s="77"/>
      <c r="U4" s="77"/>
      <c r="V4" s="77"/>
      <c r="W4" s="8"/>
      <c r="X4" s="6"/>
    </row>
    <row r="5" spans="1:24" ht="23.25">
      <c r="A5" s="75" t="s">
        <v>285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23.25">
      <c r="A6" s="75" t="s">
        <v>67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3.25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"/>
      <c r="P8" s="51"/>
      <c r="Q8" s="46"/>
      <c r="R8" s="7"/>
      <c r="S8" s="7"/>
      <c r="T8" s="7"/>
      <c r="U8" s="7"/>
      <c r="V8" s="7"/>
      <c r="W8" s="7"/>
      <c r="X8" s="7"/>
    </row>
    <row r="9" spans="1:24" ht="23.25">
      <c r="A9" s="74" t="s">
        <v>20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23.25">
      <c r="A10" s="75" t="s">
        <v>63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5"/>
      <c r="P11" s="51"/>
      <c r="Q11" s="46"/>
      <c r="R11" s="7"/>
      <c r="S11" s="7"/>
      <c r="T11" s="7"/>
      <c r="U11" s="7"/>
      <c r="V11" s="7"/>
      <c r="W11" s="7"/>
      <c r="X11" s="7"/>
    </row>
    <row r="12" spans="1:24" ht="23.25">
      <c r="A12" s="74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23.25">
      <c r="A13" s="75" t="s">
        <v>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5"/>
      <c r="P14" s="51"/>
      <c r="Q14" s="46"/>
      <c r="R14" s="7"/>
      <c r="S14" s="7"/>
      <c r="T14" s="7"/>
      <c r="U14" s="7"/>
      <c r="V14" s="7"/>
      <c r="W14" s="7"/>
      <c r="X14" s="7"/>
    </row>
    <row r="15" spans="1:24" ht="22.5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23.25">
      <c r="A16" s="73" t="s">
        <v>22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76.5" thickBot="1" thickTop="1">
      <c r="A18" s="17" t="s">
        <v>0</v>
      </c>
      <c r="B18" s="18" t="s">
        <v>1</v>
      </c>
      <c r="C18" s="19" t="s">
        <v>10</v>
      </c>
      <c r="D18" s="20" t="s">
        <v>2</v>
      </c>
      <c r="E18" s="18" t="s">
        <v>3</v>
      </c>
      <c r="F18" s="21" t="s">
        <v>4</v>
      </c>
      <c r="G18" s="22" t="s">
        <v>5</v>
      </c>
      <c r="H18" s="18" t="s">
        <v>6</v>
      </c>
      <c r="I18" s="18" t="s">
        <v>55</v>
      </c>
      <c r="J18" s="18" t="s">
        <v>7</v>
      </c>
      <c r="K18" s="21" t="s">
        <v>8</v>
      </c>
      <c r="L18" s="23" t="s">
        <v>71</v>
      </c>
      <c r="M18" s="23" t="s">
        <v>72</v>
      </c>
      <c r="N18" s="23" t="s">
        <v>73</v>
      </c>
      <c r="O18" s="23" t="s">
        <v>17</v>
      </c>
      <c r="P18" s="23" t="s">
        <v>74</v>
      </c>
      <c r="Q18" s="23" t="s">
        <v>18</v>
      </c>
      <c r="R18" s="23" t="s">
        <v>11</v>
      </c>
      <c r="S18" s="23" t="s">
        <v>14</v>
      </c>
      <c r="T18" s="23" t="s">
        <v>15</v>
      </c>
      <c r="U18" s="23" t="s">
        <v>12</v>
      </c>
      <c r="V18" s="23" t="s">
        <v>13</v>
      </c>
      <c r="W18" s="23" t="s">
        <v>23</v>
      </c>
      <c r="X18" s="24" t="s">
        <v>9</v>
      </c>
    </row>
    <row r="19" spans="1:24" ht="94.5" thickTop="1">
      <c r="A19" s="1">
        <v>1</v>
      </c>
      <c r="B19" s="1" t="s">
        <v>16</v>
      </c>
      <c r="C19" s="9" t="s">
        <v>120</v>
      </c>
      <c r="D19" s="9" t="s">
        <v>121</v>
      </c>
      <c r="E19" s="9" t="s">
        <v>122</v>
      </c>
      <c r="F19" s="9" t="s">
        <v>123</v>
      </c>
      <c r="G19" s="9" t="s">
        <v>88</v>
      </c>
      <c r="H19" s="56">
        <v>38901</v>
      </c>
      <c r="I19" s="9" t="s">
        <v>81</v>
      </c>
      <c r="J19" s="9" t="s">
        <v>124</v>
      </c>
      <c r="K19" s="9">
        <v>8</v>
      </c>
      <c r="L19" s="62">
        <v>6</v>
      </c>
      <c r="M19" s="62">
        <v>9</v>
      </c>
      <c r="N19" s="62">
        <v>7</v>
      </c>
      <c r="O19" s="62">
        <v>10</v>
      </c>
      <c r="P19" s="62">
        <v>10</v>
      </c>
      <c r="Q19" s="62"/>
      <c r="R19" s="57">
        <f>SUM(L19:Q19)</f>
        <v>42</v>
      </c>
      <c r="S19" s="62">
        <v>47</v>
      </c>
      <c r="T19" s="60">
        <f>R19/S19</f>
        <v>0.8936170212765957</v>
      </c>
      <c r="U19" s="59"/>
      <c r="V19" s="59"/>
      <c r="W19" s="63" t="s">
        <v>281</v>
      </c>
      <c r="X19" s="9" t="s">
        <v>125</v>
      </c>
    </row>
    <row r="20" spans="1:24" ht="56.25">
      <c r="A20" s="2">
        <v>2</v>
      </c>
      <c r="B20" s="2" t="s">
        <v>16</v>
      </c>
      <c r="C20" s="9" t="s">
        <v>215</v>
      </c>
      <c r="D20" s="9" t="s">
        <v>216</v>
      </c>
      <c r="E20" s="9" t="s">
        <v>196</v>
      </c>
      <c r="F20" s="9" t="s">
        <v>217</v>
      </c>
      <c r="G20" s="9" t="s">
        <v>80</v>
      </c>
      <c r="H20" s="56">
        <v>38777</v>
      </c>
      <c r="I20" s="9" t="s">
        <v>81</v>
      </c>
      <c r="J20" s="9" t="s">
        <v>218</v>
      </c>
      <c r="K20" s="9">
        <v>8</v>
      </c>
      <c r="L20" s="62">
        <v>9</v>
      </c>
      <c r="M20" s="62">
        <v>9</v>
      </c>
      <c r="N20" s="62">
        <v>7</v>
      </c>
      <c r="O20" s="62">
        <v>10</v>
      </c>
      <c r="P20" s="62"/>
      <c r="Q20" s="62"/>
      <c r="R20" s="57">
        <f>SUM(L20:Q20)</f>
        <v>35</v>
      </c>
      <c r="S20" s="62">
        <v>47</v>
      </c>
      <c r="T20" s="58">
        <f>R20/S20</f>
        <v>0.7446808510638298</v>
      </c>
      <c r="U20" s="59"/>
      <c r="V20" s="59"/>
      <c r="W20" s="63" t="s">
        <v>282</v>
      </c>
      <c r="X20" s="9" t="s">
        <v>219</v>
      </c>
    </row>
    <row r="21" spans="1:24" ht="56.25">
      <c r="A21" s="1">
        <v>3</v>
      </c>
      <c r="B21" s="9" t="s">
        <v>16</v>
      </c>
      <c r="C21" s="9" t="s">
        <v>220</v>
      </c>
      <c r="D21" s="9" t="s">
        <v>221</v>
      </c>
      <c r="E21" s="9" t="s">
        <v>150</v>
      </c>
      <c r="F21" s="9" t="s">
        <v>205</v>
      </c>
      <c r="G21" s="9" t="s">
        <v>80</v>
      </c>
      <c r="H21" s="56">
        <v>38623</v>
      </c>
      <c r="I21" s="9" t="s">
        <v>81</v>
      </c>
      <c r="J21" s="9" t="s">
        <v>218</v>
      </c>
      <c r="K21" s="9">
        <v>8</v>
      </c>
      <c r="L21" s="62">
        <v>9</v>
      </c>
      <c r="M21" s="62">
        <v>9</v>
      </c>
      <c r="N21" s="62">
        <v>7</v>
      </c>
      <c r="O21" s="62">
        <v>10</v>
      </c>
      <c r="P21" s="62"/>
      <c r="Q21" s="62"/>
      <c r="R21" s="57">
        <f>SUM(L21:Q21)</f>
        <v>35</v>
      </c>
      <c r="S21" s="62">
        <v>47</v>
      </c>
      <c r="T21" s="60">
        <f>R21/S21</f>
        <v>0.7446808510638298</v>
      </c>
      <c r="U21" s="59"/>
      <c r="V21" s="59"/>
      <c r="W21" s="63" t="s">
        <v>282</v>
      </c>
      <c r="X21" s="9" t="s">
        <v>219</v>
      </c>
    </row>
    <row r="22" spans="1:24" ht="56.25">
      <c r="A22" s="2">
        <v>4</v>
      </c>
      <c r="B22" s="2" t="s">
        <v>16</v>
      </c>
      <c r="C22" s="9" t="s">
        <v>226</v>
      </c>
      <c r="D22" s="9" t="s">
        <v>227</v>
      </c>
      <c r="E22" s="9" t="s">
        <v>180</v>
      </c>
      <c r="F22" s="9" t="s">
        <v>181</v>
      </c>
      <c r="G22" s="9" t="s">
        <v>80</v>
      </c>
      <c r="H22" s="56">
        <v>38760</v>
      </c>
      <c r="I22" s="9" t="s">
        <v>81</v>
      </c>
      <c r="J22" s="9" t="s">
        <v>218</v>
      </c>
      <c r="K22" s="9">
        <v>8</v>
      </c>
      <c r="L22" s="62">
        <v>9</v>
      </c>
      <c r="M22" s="62">
        <v>10</v>
      </c>
      <c r="N22" s="62">
        <v>7</v>
      </c>
      <c r="O22" s="62">
        <v>1</v>
      </c>
      <c r="P22" s="62"/>
      <c r="Q22" s="62"/>
      <c r="R22" s="57">
        <f>SUM(L22:Q22)</f>
        <v>27</v>
      </c>
      <c r="S22" s="62">
        <v>47</v>
      </c>
      <c r="T22" s="60">
        <v>0.574</v>
      </c>
      <c r="U22" s="59"/>
      <c r="V22" s="59"/>
      <c r="W22" s="59"/>
      <c r="X22" s="9" t="s">
        <v>219</v>
      </c>
    </row>
    <row r="23" spans="1:24" ht="56.25">
      <c r="A23" s="1">
        <v>5</v>
      </c>
      <c r="B23" s="2" t="s">
        <v>16</v>
      </c>
      <c r="C23" s="9" t="s">
        <v>228</v>
      </c>
      <c r="D23" s="9" t="s">
        <v>216</v>
      </c>
      <c r="E23" s="9" t="s">
        <v>229</v>
      </c>
      <c r="F23" s="9" t="s">
        <v>217</v>
      </c>
      <c r="G23" s="9" t="s">
        <v>80</v>
      </c>
      <c r="H23" s="56">
        <v>38406</v>
      </c>
      <c r="I23" s="9" t="s">
        <v>81</v>
      </c>
      <c r="J23" s="9" t="s">
        <v>218</v>
      </c>
      <c r="K23" s="9">
        <v>8</v>
      </c>
      <c r="L23" s="62">
        <v>7</v>
      </c>
      <c r="M23" s="62">
        <v>9</v>
      </c>
      <c r="N23" s="62">
        <v>6</v>
      </c>
      <c r="O23" s="62">
        <v>0</v>
      </c>
      <c r="P23" s="62"/>
      <c r="Q23" s="62"/>
      <c r="R23" s="57">
        <f aca="true" t="shared" si="0" ref="R23:R54">SUM(L23:Q23)</f>
        <v>22</v>
      </c>
      <c r="S23" s="62">
        <v>47</v>
      </c>
      <c r="T23" s="60">
        <f aca="true" t="shared" si="1" ref="T23:T54">R23/S23</f>
        <v>0.46808510638297873</v>
      </c>
      <c r="U23" s="59"/>
      <c r="V23" s="59"/>
      <c r="W23" s="59"/>
      <c r="X23" s="9" t="s">
        <v>219</v>
      </c>
    </row>
    <row r="24" spans="1:24" ht="56.25">
      <c r="A24" s="2">
        <v>6</v>
      </c>
      <c r="B24" s="9" t="s">
        <v>16</v>
      </c>
      <c r="C24" s="9" t="s">
        <v>222</v>
      </c>
      <c r="D24" s="9" t="s">
        <v>223</v>
      </c>
      <c r="E24" s="9" t="s">
        <v>224</v>
      </c>
      <c r="F24" s="9" t="s">
        <v>225</v>
      </c>
      <c r="G24" s="9" t="s">
        <v>80</v>
      </c>
      <c r="H24" s="56">
        <v>38549</v>
      </c>
      <c r="I24" s="9" t="s">
        <v>81</v>
      </c>
      <c r="J24" s="9" t="s">
        <v>218</v>
      </c>
      <c r="K24" s="9">
        <v>8</v>
      </c>
      <c r="L24" s="62">
        <v>6</v>
      </c>
      <c r="M24" s="62">
        <v>7</v>
      </c>
      <c r="N24" s="62">
        <v>7</v>
      </c>
      <c r="O24" s="62">
        <v>0</v>
      </c>
      <c r="P24" s="62"/>
      <c r="Q24" s="62"/>
      <c r="R24" s="57">
        <f t="shared" si="0"/>
        <v>20</v>
      </c>
      <c r="S24" s="62">
        <v>47</v>
      </c>
      <c r="T24" s="60">
        <f t="shared" si="1"/>
        <v>0.425531914893617</v>
      </c>
      <c r="U24" s="59"/>
      <c r="V24" s="59"/>
      <c r="W24" s="59"/>
      <c r="X24" s="9" t="s">
        <v>219</v>
      </c>
    </row>
    <row r="25" spans="1:24" ht="75">
      <c r="A25" s="1">
        <v>7</v>
      </c>
      <c r="B25" s="2" t="s">
        <v>16</v>
      </c>
      <c r="C25" s="9" t="s">
        <v>76</v>
      </c>
      <c r="D25" s="9" t="s">
        <v>77</v>
      </c>
      <c r="E25" s="9" t="s">
        <v>78</v>
      </c>
      <c r="F25" s="9" t="s">
        <v>79</v>
      </c>
      <c r="G25" s="9" t="s">
        <v>80</v>
      </c>
      <c r="H25" s="56">
        <v>38650</v>
      </c>
      <c r="I25" s="9" t="s">
        <v>81</v>
      </c>
      <c r="J25" s="9" t="s">
        <v>82</v>
      </c>
      <c r="K25" s="9">
        <v>9</v>
      </c>
      <c r="L25" s="62">
        <v>8</v>
      </c>
      <c r="M25" s="62">
        <v>10</v>
      </c>
      <c r="N25" s="62">
        <v>7</v>
      </c>
      <c r="O25" s="62">
        <v>10</v>
      </c>
      <c r="P25" s="62">
        <v>10</v>
      </c>
      <c r="Q25" s="62"/>
      <c r="R25" s="57">
        <f t="shared" si="0"/>
        <v>45</v>
      </c>
      <c r="S25" s="62">
        <v>47</v>
      </c>
      <c r="T25" s="58">
        <f t="shared" si="1"/>
        <v>0.9574468085106383</v>
      </c>
      <c r="U25" s="59"/>
      <c r="V25" s="59"/>
      <c r="W25" s="63" t="s">
        <v>281</v>
      </c>
      <c r="X25" s="9" t="s">
        <v>83</v>
      </c>
    </row>
    <row r="26" spans="1:24" ht="75">
      <c r="A26" s="2">
        <v>8</v>
      </c>
      <c r="B26" s="2" t="s">
        <v>16</v>
      </c>
      <c r="C26" s="9" t="s">
        <v>89</v>
      </c>
      <c r="D26" s="9" t="s">
        <v>90</v>
      </c>
      <c r="E26" s="9" t="s">
        <v>91</v>
      </c>
      <c r="F26" s="9" t="s">
        <v>92</v>
      </c>
      <c r="G26" s="9" t="s">
        <v>80</v>
      </c>
      <c r="H26" s="56">
        <v>38578</v>
      </c>
      <c r="I26" s="9" t="s">
        <v>81</v>
      </c>
      <c r="J26" s="9" t="s">
        <v>82</v>
      </c>
      <c r="K26" s="9">
        <v>9</v>
      </c>
      <c r="L26" s="62">
        <v>8</v>
      </c>
      <c r="M26" s="62">
        <v>10</v>
      </c>
      <c r="N26" s="62">
        <v>7</v>
      </c>
      <c r="O26" s="62">
        <v>10</v>
      </c>
      <c r="P26" s="62">
        <v>10</v>
      </c>
      <c r="Q26" s="62"/>
      <c r="R26" s="57">
        <f t="shared" si="0"/>
        <v>45</v>
      </c>
      <c r="S26" s="62">
        <v>47</v>
      </c>
      <c r="T26" s="60">
        <f t="shared" si="1"/>
        <v>0.9574468085106383</v>
      </c>
      <c r="U26" s="59"/>
      <c r="V26" s="59"/>
      <c r="W26" s="63" t="s">
        <v>281</v>
      </c>
      <c r="X26" s="9" t="s">
        <v>83</v>
      </c>
    </row>
    <row r="27" spans="1:24" ht="75">
      <c r="A27" s="1">
        <v>9</v>
      </c>
      <c r="B27" s="2" t="s">
        <v>16</v>
      </c>
      <c r="C27" s="9" t="s">
        <v>93</v>
      </c>
      <c r="D27" s="9" t="s">
        <v>94</v>
      </c>
      <c r="E27" s="9" t="s">
        <v>95</v>
      </c>
      <c r="F27" s="9" t="s">
        <v>96</v>
      </c>
      <c r="G27" s="9" t="s">
        <v>88</v>
      </c>
      <c r="H27" s="56">
        <v>38602</v>
      </c>
      <c r="I27" s="9" t="s">
        <v>81</v>
      </c>
      <c r="J27" s="9" t="s">
        <v>82</v>
      </c>
      <c r="K27" s="9">
        <v>9</v>
      </c>
      <c r="L27" s="62">
        <v>9</v>
      </c>
      <c r="M27" s="62">
        <v>10</v>
      </c>
      <c r="N27" s="62">
        <v>6</v>
      </c>
      <c r="O27" s="62">
        <v>10</v>
      </c>
      <c r="P27" s="62">
        <v>10</v>
      </c>
      <c r="Q27" s="62"/>
      <c r="R27" s="57">
        <f t="shared" si="0"/>
        <v>45</v>
      </c>
      <c r="S27" s="62">
        <v>47</v>
      </c>
      <c r="T27" s="60">
        <f t="shared" si="1"/>
        <v>0.9574468085106383</v>
      </c>
      <c r="U27" s="59"/>
      <c r="V27" s="59"/>
      <c r="W27" s="63" t="s">
        <v>281</v>
      </c>
      <c r="X27" s="9" t="s">
        <v>83</v>
      </c>
    </row>
    <row r="28" spans="1:24" ht="93.75">
      <c r="A28" s="2">
        <v>10</v>
      </c>
      <c r="B28" s="2" t="s">
        <v>16</v>
      </c>
      <c r="C28" s="9" t="s">
        <v>126</v>
      </c>
      <c r="D28" s="9" t="s">
        <v>127</v>
      </c>
      <c r="E28" s="9" t="s">
        <v>128</v>
      </c>
      <c r="F28" s="9" t="s">
        <v>96</v>
      </c>
      <c r="G28" s="9" t="s">
        <v>88</v>
      </c>
      <c r="H28" s="56">
        <v>38498</v>
      </c>
      <c r="I28" s="9" t="s">
        <v>81</v>
      </c>
      <c r="J28" s="9" t="s">
        <v>124</v>
      </c>
      <c r="K28" s="9">
        <v>9</v>
      </c>
      <c r="L28" s="62">
        <v>7</v>
      </c>
      <c r="M28" s="62">
        <v>10</v>
      </c>
      <c r="N28" s="62">
        <v>7</v>
      </c>
      <c r="O28" s="62">
        <v>10</v>
      </c>
      <c r="P28" s="62">
        <v>10</v>
      </c>
      <c r="Q28" s="62"/>
      <c r="R28" s="57">
        <f t="shared" si="0"/>
        <v>44</v>
      </c>
      <c r="S28" s="62">
        <v>47</v>
      </c>
      <c r="T28" s="60">
        <f t="shared" si="1"/>
        <v>0.9361702127659575</v>
      </c>
      <c r="U28" s="59"/>
      <c r="V28" s="59"/>
      <c r="W28" s="63" t="s">
        <v>282</v>
      </c>
      <c r="X28" s="9" t="s">
        <v>125</v>
      </c>
    </row>
    <row r="29" spans="1:24" ht="93.75">
      <c r="A29" s="1">
        <v>11</v>
      </c>
      <c r="B29" s="9" t="s">
        <v>16</v>
      </c>
      <c r="C29" s="9" t="s">
        <v>129</v>
      </c>
      <c r="D29" s="9" t="s">
        <v>130</v>
      </c>
      <c r="E29" s="9" t="s">
        <v>131</v>
      </c>
      <c r="F29" s="9" t="s">
        <v>96</v>
      </c>
      <c r="G29" s="61" t="s">
        <v>88</v>
      </c>
      <c r="H29" s="56">
        <v>38643</v>
      </c>
      <c r="I29" s="9" t="s">
        <v>81</v>
      </c>
      <c r="J29" s="9" t="s">
        <v>124</v>
      </c>
      <c r="K29" s="9">
        <v>9</v>
      </c>
      <c r="L29" s="62">
        <v>7</v>
      </c>
      <c r="M29" s="62">
        <v>10</v>
      </c>
      <c r="N29" s="62">
        <v>7</v>
      </c>
      <c r="O29" s="62">
        <v>10</v>
      </c>
      <c r="P29" s="62">
        <v>10</v>
      </c>
      <c r="Q29" s="62"/>
      <c r="R29" s="57">
        <f t="shared" si="0"/>
        <v>44</v>
      </c>
      <c r="S29" s="62">
        <v>47</v>
      </c>
      <c r="T29" s="60">
        <f t="shared" si="1"/>
        <v>0.9361702127659575</v>
      </c>
      <c r="U29" s="59"/>
      <c r="V29" s="59"/>
      <c r="W29" s="63" t="s">
        <v>282</v>
      </c>
      <c r="X29" s="9" t="s">
        <v>125</v>
      </c>
    </row>
    <row r="30" spans="1:24" ht="93.75">
      <c r="A30" s="2">
        <v>12</v>
      </c>
      <c r="B30" s="2" t="s">
        <v>16</v>
      </c>
      <c r="C30" s="9" t="s">
        <v>132</v>
      </c>
      <c r="D30" s="9" t="s">
        <v>133</v>
      </c>
      <c r="E30" s="9" t="s">
        <v>134</v>
      </c>
      <c r="F30" s="9" t="s">
        <v>135</v>
      </c>
      <c r="G30" s="9" t="s">
        <v>88</v>
      </c>
      <c r="H30" s="56">
        <v>38348</v>
      </c>
      <c r="I30" s="9" t="s">
        <v>81</v>
      </c>
      <c r="J30" s="9" t="s">
        <v>124</v>
      </c>
      <c r="K30" s="9">
        <v>9</v>
      </c>
      <c r="L30" s="62">
        <v>8</v>
      </c>
      <c r="M30" s="62">
        <v>9</v>
      </c>
      <c r="N30" s="62">
        <v>5</v>
      </c>
      <c r="O30" s="62">
        <v>10</v>
      </c>
      <c r="P30" s="62">
        <v>10</v>
      </c>
      <c r="Q30" s="62"/>
      <c r="R30" s="57">
        <f t="shared" si="0"/>
        <v>42</v>
      </c>
      <c r="S30" s="62">
        <v>47</v>
      </c>
      <c r="T30" s="60">
        <f t="shared" si="1"/>
        <v>0.8936170212765957</v>
      </c>
      <c r="U30" s="59"/>
      <c r="V30" s="59"/>
      <c r="W30" s="59"/>
      <c r="X30" s="9" t="s">
        <v>125</v>
      </c>
    </row>
    <row r="31" spans="1:24" ht="93.75">
      <c r="A31" s="1">
        <v>13</v>
      </c>
      <c r="B31" s="2" t="s">
        <v>16</v>
      </c>
      <c r="C31" s="9" t="s">
        <v>136</v>
      </c>
      <c r="D31" s="9" t="s">
        <v>137</v>
      </c>
      <c r="E31" s="9" t="s">
        <v>138</v>
      </c>
      <c r="F31" s="9" t="s">
        <v>139</v>
      </c>
      <c r="G31" s="9" t="s">
        <v>88</v>
      </c>
      <c r="H31" s="56">
        <v>38678</v>
      </c>
      <c r="I31" s="9" t="s">
        <v>81</v>
      </c>
      <c r="J31" s="9" t="s">
        <v>124</v>
      </c>
      <c r="K31" s="9">
        <v>9</v>
      </c>
      <c r="L31" s="62">
        <v>6</v>
      </c>
      <c r="M31" s="62">
        <v>8</v>
      </c>
      <c r="N31" s="62">
        <v>7</v>
      </c>
      <c r="O31" s="62">
        <v>10</v>
      </c>
      <c r="P31" s="62">
        <v>10</v>
      </c>
      <c r="Q31" s="62"/>
      <c r="R31" s="57">
        <f t="shared" si="0"/>
        <v>41</v>
      </c>
      <c r="S31" s="62">
        <v>47</v>
      </c>
      <c r="T31" s="60">
        <f t="shared" si="1"/>
        <v>0.8723404255319149</v>
      </c>
      <c r="U31" s="59"/>
      <c r="V31" s="59"/>
      <c r="W31" s="59"/>
      <c r="X31" s="9" t="s">
        <v>125</v>
      </c>
    </row>
    <row r="32" spans="1:24" ht="75">
      <c r="A32" s="2">
        <v>14</v>
      </c>
      <c r="B32" s="2" t="s">
        <v>16</v>
      </c>
      <c r="C32" s="9" t="s">
        <v>182</v>
      </c>
      <c r="D32" s="9" t="s">
        <v>183</v>
      </c>
      <c r="E32" s="9" t="s">
        <v>184</v>
      </c>
      <c r="F32" s="9" t="s">
        <v>185</v>
      </c>
      <c r="G32" s="9" t="s">
        <v>80</v>
      </c>
      <c r="H32" s="56">
        <v>38642</v>
      </c>
      <c r="I32" s="9" t="s">
        <v>81</v>
      </c>
      <c r="J32" s="9" t="s">
        <v>170</v>
      </c>
      <c r="K32" s="9">
        <v>9</v>
      </c>
      <c r="L32" s="62">
        <v>4</v>
      </c>
      <c r="M32" s="62">
        <v>7</v>
      </c>
      <c r="N32" s="62">
        <v>5</v>
      </c>
      <c r="O32" s="62">
        <v>10</v>
      </c>
      <c r="P32" s="62">
        <v>10</v>
      </c>
      <c r="Q32" s="62"/>
      <c r="R32" s="57">
        <f t="shared" si="0"/>
        <v>36</v>
      </c>
      <c r="S32" s="62">
        <v>47</v>
      </c>
      <c r="T32" s="60">
        <f t="shared" si="1"/>
        <v>0.7659574468085106</v>
      </c>
      <c r="U32" s="59"/>
      <c r="V32" s="59"/>
      <c r="W32" s="59"/>
      <c r="X32" s="9" t="s">
        <v>171</v>
      </c>
    </row>
    <row r="33" spans="1:24" ht="75">
      <c r="A33" s="1">
        <v>15</v>
      </c>
      <c r="B33" s="9" t="s">
        <v>16</v>
      </c>
      <c r="C33" s="9" t="s">
        <v>175</v>
      </c>
      <c r="D33" s="9" t="s">
        <v>176</v>
      </c>
      <c r="E33" s="9" t="s">
        <v>91</v>
      </c>
      <c r="F33" s="9" t="s">
        <v>177</v>
      </c>
      <c r="G33" s="9" t="s">
        <v>80</v>
      </c>
      <c r="H33" s="56">
        <v>38654</v>
      </c>
      <c r="I33" s="9" t="s">
        <v>81</v>
      </c>
      <c r="J33" s="9" t="s">
        <v>170</v>
      </c>
      <c r="K33" s="9">
        <v>9</v>
      </c>
      <c r="L33" s="62">
        <v>6</v>
      </c>
      <c r="M33" s="62">
        <v>8</v>
      </c>
      <c r="N33" s="62">
        <v>7</v>
      </c>
      <c r="O33" s="62">
        <v>0</v>
      </c>
      <c r="P33" s="62">
        <v>10</v>
      </c>
      <c r="Q33" s="62"/>
      <c r="R33" s="57">
        <f t="shared" si="0"/>
        <v>31</v>
      </c>
      <c r="S33" s="62">
        <v>47</v>
      </c>
      <c r="T33" s="60">
        <f t="shared" si="1"/>
        <v>0.6595744680851063</v>
      </c>
      <c r="U33" s="59"/>
      <c r="V33" s="59"/>
      <c r="W33" s="59"/>
      <c r="X33" s="9" t="s">
        <v>171</v>
      </c>
    </row>
    <row r="34" spans="1:24" ht="75">
      <c r="A34" s="2">
        <v>16</v>
      </c>
      <c r="B34" s="2" t="s">
        <v>16</v>
      </c>
      <c r="C34" s="56" t="s">
        <v>84</v>
      </c>
      <c r="D34" s="9" t="s">
        <v>85</v>
      </c>
      <c r="E34" s="9" t="s">
        <v>86</v>
      </c>
      <c r="F34" s="9" t="s">
        <v>87</v>
      </c>
      <c r="G34" s="9" t="s">
        <v>88</v>
      </c>
      <c r="H34" s="56">
        <v>38582</v>
      </c>
      <c r="I34" s="9" t="s">
        <v>81</v>
      </c>
      <c r="J34" s="9" t="s">
        <v>82</v>
      </c>
      <c r="K34" s="9">
        <v>9</v>
      </c>
      <c r="L34" s="62">
        <v>6</v>
      </c>
      <c r="M34" s="62">
        <v>8</v>
      </c>
      <c r="N34" s="62">
        <v>6</v>
      </c>
      <c r="O34" s="62">
        <v>0</v>
      </c>
      <c r="P34" s="62">
        <v>10</v>
      </c>
      <c r="Q34" s="62"/>
      <c r="R34" s="57">
        <f t="shared" si="0"/>
        <v>30</v>
      </c>
      <c r="S34" s="62">
        <v>47</v>
      </c>
      <c r="T34" s="60">
        <f t="shared" si="1"/>
        <v>0.6382978723404256</v>
      </c>
      <c r="U34" s="59"/>
      <c r="V34" s="59"/>
      <c r="W34" s="59"/>
      <c r="X34" s="9" t="s">
        <v>83</v>
      </c>
    </row>
    <row r="35" spans="1:24" ht="75">
      <c r="A35" s="1">
        <v>17</v>
      </c>
      <c r="B35" s="2" t="s">
        <v>16</v>
      </c>
      <c r="C35" s="9" t="s">
        <v>186</v>
      </c>
      <c r="D35" s="9" t="s">
        <v>187</v>
      </c>
      <c r="E35" s="9" t="s">
        <v>188</v>
      </c>
      <c r="F35" s="9" t="s">
        <v>181</v>
      </c>
      <c r="G35" s="9" t="s">
        <v>80</v>
      </c>
      <c r="H35" s="56">
        <v>38635</v>
      </c>
      <c r="I35" s="9" t="s">
        <v>81</v>
      </c>
      <c r="J35" s="9" t="s">
        <v>170</v>
      </c>
      <c r="K35" s="9">
        <v>9</v>
      </c>
      <c r="L35" s="62">
        <v>6</v>
      </c>
      <c r="M35" s="62">
        <v>8</v>
      </c>
      <c r="N35" s="62">
        <v>7</v>
      </c>
      <c r="O35" s="62">
        <v>0</v>
      </c>
      <c r="P35" s="62">
        <v>1</v>
      </c>
      <c r="Q35" s="62"/>
      <c r="R35" s="57">
        <f t="shared" si="0"/>
        <v>22</v>
      </c>
      <c r="S35" s="62">
        <v>47</v>
      </c>
      <c r="T35" s="60">
        <f t="shared" si="1"/>
        <v>0.46808510638297873</v>
      </c>
      <c r="U35" s="59"/>
      <c r="V35" s="59"/>
      <c r="W35" s="59"/>
      <c r="X35" s="9" t="s">
        <v>171</v>
      </c>
    </row>
    <row r="36" spans="1:24" ht="93.75">
      <c r="A36" s="2">
        <v>18</v>
      </c>
      <c r="B36" s="2" t="s">
        <v>16</v>
      </c>
      <c r="C36" s="9" t="s">
        <v>140</v>
      </c>
      <c r="D36" s="9" t="s">
        <v>141</v>
      </c>
      <c r="E36" s="9" t="s">
        <v>142</v>
      </c>
      <c r="F36" s="9" t="s">
        <v>123</v>
      </c>
      <c r="G36" s="9" t="s">
        <v>88</v>
      </c>
      <c r="H36" s="56">
        <v>38365</v>
      </c>
      <c r="I36" s="9" t="s">
        <v>81</v>
      </c>
      <c r="J36" s="9" t="s">
        <v>124</v>
      </c>
      <c r="K36" s="9">
        <v>9</v>
      </c>
      <c r="L36" s="62">
        <v>6</v>
      </c>
      <c r="M36" s="62">
        <v>9</v>
      </c>
      <c r="N36" s="62">
        <v>6</v>
      </c>
      <c r="O36" s="62"/>
      <c r="P36" s="62"/>
      <c r="Q36" s="62"/>
      <c r="R36" s="57">
        <f t="shared" si="0"/>
        <v>21</v>
      </c>
      <c r="S36" s="62">
        <v>47</v>
      </c>
      <c r="T36" s="60">
        <f t="shared" si="1"/>
        <v>0.44680851063829785</v>
      </c>
      <c r="U36" s="59"/>
      <c r="V36" s="59"/>
      <c r="W36" s="59"/>
      <c r="X36" s="9" t="s">
        <v>125</v>
      </c>
    </row>
    <row r="37" spans="1:24" ht="75">
      <c r="A37" s="1">
        <v>19</v>
      </c>
      <c r="B37" s="2" t="s">
        <v>16</v>
      </c>
      <c r="C37" s="9" t="s">
        <v>178</v>
      </c>
      <c r="D37" s="9" t="s">
        <v>179</v>
      </c>
      <c r="E37" s="9" t="s">
        <v>180</v>
      </c>
      <c r="F37" s="9" t="s">
        <v>181</v>
      </c>
      <c r="G37" s="61" t="s">
        <v>80</v>
      </c>
      <c r="H37" s="56">
        <v>38582</v>
      </c>
      <c r="I37" s="9" t="s">
        <v>81</v>
      </c>
      <c r="J37" s="9" t="s">
        <v>170</v>
      </c>
      <c r="K37" s="9">
        <v>9</v>
      </c>
      <c r="L37" s="62">
        <v>8</v>
      </c>
      <c r="M37" s="62">
        <v>5</v>
      </c>
      <c r="N37" s="62">
        <v>4</v>
      </c>
      <c r="O37" s="62"/>
      <c r="P37" s="62"/>
      <c r="Q37" s="62"/>
      <c r="R37" s="57">
        <f t="shared" si="0"/>
        <v>17</v>
      </c>
      <c r="S37" s="62">
        <v>47</v>
      </c>
      <c r="T37" s="60">
        <f t="shared" si="1"/>
        <v>0.3617021276595745</v>
      </c>
      <c r="U37" s="59"/>
      <c r="V37" s="59"/>
      <c r="W37" s="59"/>
      <c r="X37" s="9" t="s">
        <v>171</v>
      </c>
    </row>
    <row r="38" spans="1:24" ht="75">
      <c r="A38" s="2">
        <v>20</v>
      </c>
      <c r="B38" s="2" t="s">
        <v>16</v>
      </c>
      <c r="C38" s="9" t="s">
        <v>172</v>
      </c>
      <c r="D38" s="9" t="s">
        <v>173</v>
      </c>
      <c r="E38" s="9" t="s">
        <v>174</v>
      </c>
      <c r="F38" s="9" t="s">
        <v>164</v>
      </c>
      <c r="G38" s="9" t="s">
        <v>88</v>
      </c>
      <c r="H38" s="56">
        <v>38388</v>
      </c>
      <c r="I38" s="9" t="s">
        <v>81</v>
      </c>
      <c r="J38" s="9" t="s">
        <v>170</v>
      </c>
      <c r="K38" s="9">
        <v>9</v>
      </c>
      <c r="L38" s="62">
        <v>4</v>
      </c>
      <c r="M38" s="62">
        <v>8</v>
      </c>
      <c r="N38" s="62">
        <v>4</v>
      </c>
      <c r="O38" s="62">
        <v>0</v>
      </c>
      <c r="P38" s="62"/>
      <c r="Q38" s="62"/>
      <c r="R38" s="57">
        <f t="shared" si="0"/>
        <v>16</v>
      </c>
      <c r="S38" s="62">
        <v>47</v>
      </c>
      <c r="T38" s="60">
        <f t="shared" si="1"/>
        <v>0.3404255319148936</v>
      </c>
      <c r="U38" s="59"/>
      <c r="V38" s="59"/>
      <c r="W38" s="59"/>
      <c r="X38" s="9" t="s">
        <v>171</v>
      </c>
    </row>
    <row r="39" spans="1:24" ht="75">
      <c r="A39" s="1">
        <v>21</v>
      </c>
      <c r="B39" s="2" t="s">
        <v>16</v>
      </c>
      <c r="C39" s="9" t="s">
        <v>167</v>
      </c>
      <c r="D39" s="9" t="s">
        <v>168</v>
      </c>
      <c r="E39" s="9" t="s">
        <v>169</v>
      </c>
      <c r="F39" s="9" t="s">
        <v>110</v>
      </c>
      <c r="G39" s="9" t="s">
        <v>80</v>
      </c>
      <c r="H39" s="56">
        <v>38735</v>
      </c>
      <c r="I39" s="9" t="s">
        <v>81</v>
      </c>
      <c r="J39" s="9" t="s">
        <v>170</v>
      </c>
      <c r="K39" s="9">
        <v>9</v>
      </c>
      <c r="L39" s="62">
        <v>3</v>
      </c>
      <c r="M39" s="62">
        <v>5</v>
      </c>
      <c r="N39" s="62">
        <v>4</v>
      </c>
      <c r="O39" s="62">
        <v>0</v>
      </c>
      <c r="P39" s="62"/>
      <c r="Q39" s="62"/>
      <c r="R39" s="57">
        <f t="shared" si="0"/>
        <v>12</v>
      </c>
      <c r="S39" s="62">
        <v>47</v>
      </c>
      <c r="T39" s="58">
        <f t="shared" si="1"/>
        <v>0.2553191489361702</v>
      </c>
      <c r="U39" s="59"/>
      <c r="V39" s="59"/>
      <c r="W39" s="59"/>
      <c r="X39" s="9" t="s">
        <v>171</v>
      </c>
    </row>
    <row r="40" spans="1:24" ht="56.25">
      <c r="A40" s="2">
        <v>22</v>
      </c>
      <c r="B40" s="9" t="s">
        <v>16</v>
      </c>
      <c r="C40" s="9" t="s">
        <v>242</v>
      </c>
      <c r="D40" s="9" t="s">
        <v>243</v>
      </c>
      <c r="E40" s="9" t="s">
        <v>109</v>
      </c>
      <c r="F40" s="9" t="s">
        <v>244</v>
      </c>
      <c r="G40" s="9" t="s">
        <v>80</v>
      </c>
      <c r="H40" s="56">
        <v>38209</v>
      </c>
      <c r="I40" s="9" t="s">
        <v>81</v>
      </c>
      <c r="J40" s="9" t="s">
        <v>218</v>
      </c>
      <c r="K40" s="9">
        <v>10</v>
      </c>
      <c r="L40" s="62">
        <v>4</v>
      </c>
      <c r="M40" s="62">
        <v>18</v>
      </c>
      <c r="N40" s="62">
        <v>9</v>
      </c>
      <c r="O40" s="62">
        <v>5</v>
      </c>
      <c r="P40" s="62">
        <v>0</v>
      </c>
      <c r="Q40" s="62">
        <v>5</v>
      </c>
      <c r="R40" s="57">
        <f t="shared" si="0"/>
        <v>41</v>
      </c>
      <c r="S40" s="62">
        <v>55</v>
      </c>
      <c r="T40" s="60">
        <f t="shared" si="1"/>
        <v>0.7454545454545455</v>
      </c>
      <c r="U40" s="59"/>
      <c r="V40" s="59"/>
      <c r="W40" s="63" t="s">
        <v>281</v>
      </c>
      <c r="X40" s="9" t="s">
        <v>232</v>
      </c>
    </row>
    <row r="41" spans="1:24" ht="75">
      <c r="A41" s="1">
        <v>23</v>
      </c>
      <c r="B41" s="2" t="s">
        <v>16</v>
      </c>
      <c r="C41" s="9" t="s">
        <v>143</v>
      </c>
      <c r="D41" s="9" t="s">
        <v>144</v>
      </c>
      <c r="E41" s="9" t="s">
        <v>142</v>
      </c>
      <c r="F41" s="9" t="s">
        <v>145</v>
      </c>
      <c r="G41" s="9" t="s">
        <v>88</v>
      </c>
      <c r="H41" s="56">
        <v>38329</v>
      </c>
      <c r="I41" s="9" t="s">
        <v>81</v>
      </c>
      <c r="J41" s="9" t="s">
        <v>146</v>
      </c>
      <c r="K41" s="9">
        <v>10</v>
      </c>
      <c r="L41" s="62">
        <v>4</v>
      </c>
      <c r="M41" s="62">
        <v>18</v>
      </c>
      <c r="N41" s="62">
        <v>14</v>
      </c>
      <c r="O41" s="62">
        <v>5</v>
      </c>
      <c r="P41" s="62">
        <v>0</v>
      </c>
      <c r="Q41" s="62">
        <v>0</v>
      </c>
      <c r="R41" s="57">
        <f t="shared" si="0"/>
        <v>41</v>
      </c>
      <c r="S41" s="62">
        <v>55</v>
      </c>
      <c r="T41" s="58">
        <f t="shared" si="1"/>
        <v>0.7454545454545455</v>
      </c>
      <c r="U41" s="59"/>
      <c r="V41" s="59"/>
      <c r="W41" s="63" t="s">
        <v>281</v>
      </c>
      <c r="X41" s="9" t="s">
        <v>147</v>
      </c>
    </row>
    <row r="42" spans="1:24" ht="56.25">
      <c r="A42" s="2">
        <v>24</v>
      </c>
      <c r="B42" s="2" t="s">
        <v>16</v>
      </c>
      <c r="C42" s="9" t="s">
        <v>257</v>
      </c>
      <c r="D42" s="9" t="s">
        <v>258</v>
      </c>
      <c r="E42" s="9" t="s">
        <v>259</v>
      </c>
      <c r="F42" s="9" t="s">
        <v>114</v>
      </c>
      <c r="G42" s="9" t="s">
        <v>88</v>
      </c>
      <c r="H42" s="56">
        <v>38047</v>
      </c>
      <c r="I42" s="9" t="s">
        <v>81</v>
      </c>
      <c r="J42" s="9" t="s">
        <v>218</v>
      </c>
      <c r="K42" s="9">
        <v>10</v>
      </c>
      <c r="L42" s="62">
        <v>3</v>
      </c>
      <c r="M42" s="62">
        <v>18</v>
      </c>
      <c r="N42" s="62">
        <v>12</v>
      </c>
      <c r="O42" s="62">
        <v>0</v>
      </c>
      <c r="P42" s="62">
        <v>5</v>
      </c>
      <c r="Q42" s="62">
        <v>0</v>
      </c>
      <c r="R42" s="57">
        <f t="shared" si="0"/>
        <v>38</v>
      </c>
      <c r="S42" s="62">
        <v>55</v>
      </c>
      <c r="T42" s="60">
        <f t="shared" si="1"/>
        <v>0.6909090909090909</v>
      </c>
      <c r="U42" s="59"/>
      <c r="V42" s="59"/>
      <c r="W42" s="63" t="s">
        <v>282</v>
      </c>
      <c r="X42" s="9" t="s">
        <v>232</v>
      </c>
    </row>
    <row r="43" spans="1:24" ht="75">
      <c r="A43" s="1">
        <v>25</v>
      </c>
      <c r="B43" s="2" t="s">
        <v>16</v>
      </c>
      <c r="C43" s="9" t="s">
        <v>189</v>
      </c>
      <c r="D43" s="9" t="s">
        <v>190</v>
      </c>
      <c r="E43" s="9" t="s">
        <v>191</v>
      </c>
      <c r="F43" s="9" t="s">
        <v>192</v>
      </c>
      <c r="G43" s="9" t="s">
        <v>88</v>
      </c>
      <c r="H43" s="56">
        <v>38183</v>
      </c>
      <c r="I43" s="9" t="s">
        <v>81</v>
      </c>
      <c r="J43" s="9" t="s">
        <v>170</v>
      </c>
      <c r="K43" s="9">
        <v>10</v>
      </c>
      <c r="L43" s="62">
        <v>5</v>
      </c>
      <c r="M43" s="62">
        <v>14</v>
      </c>
      <c r="N43" s="62">
        <v>9</v>
      </c>
      <c r="O43" s="62">
        <v>5</v>
      </c>
      <c r="P43" s="62"/>
      <c r="Q43" s="62">
        <v>5</v>
      </c>
      <c r="R43" s="57">
        <f t="shared" si="0"/>
        <v>38</v>
      </c>
      <c r="S43" s="62">
        <v>55</v>
      </c>
      <c r="T43" s="60">
        <f t="shared" si="1"/>
        <v>0.6909090909090909</v>
      </c>
      <c r="U43" s="59"/>
      <c r="V43" s="59"/>
      <c r="W43" s="63" t="s">
        <v>282</v>
      </c>
      <c r="X43" s="9" t="s">
        <v>193</v>
      </c>
    </row>
    <row r="44" spans="1:24" ht="93.75">
      <c r="A44" s="2">
        <v>26</v>
      </c>
      <c r="B44" s="2" t="s">
        <v>16</v>
      </c>
      <c r="C44" s="9" t="s">
        <v>97</v>
      </c>
      <c r="D44" s="9" t="s">
        <v>98</v>
      </c>
      <c r="E44" s="9" t="s">
        <v>99</v>
      </c>
      <c r="F44" s="9" t="s">
        <v>100</v>
      </c>
      <c r="G44" s="9" t="s">
        <v>88</v>
      </c>
      <c r="H44" s="56">
        <v>43983</v>
      </c>
      <c r="I44" s="9" t="s">
        <v>81</v>
      </c>
      <c r="J44" s="9" t="s">
        <v>82</v>
      </c>
      <c r="K44" s="9">
        <v>10</v>
      </c>
      <c r="L44" s="62">
        <v>4</v>
      </c>
      <c r="M44" s="62">
        <v>8</v>
      </c>
      <c r="N44" s="62">
        <v>14</v>
      </c>
      <c r="O44" s="62">
        <v>0</v>
      </c>
      <c r="P44" s="62">
        <v>5</v>
      </c>
      <c r="Q44" s="62">
        <v>5</v>
      </c>
      <c r="R44" s="57">
        <f t="shared" si="0"/>
        <v>36</v>
      </c>
      <c r="S44" s="62">
        <v>55</v>
      </c>
      <c r="T44" s="60">
        <f t="shared" si="1"/>
        <v>0.6545454545454545</v>
      </c>
      <c r="U44" s="59"/>
      <c r="V44" s="59"/>
      <c r="W44" s="63" t="s">
        <v>282</v>
      </c>
      <c r="X44" s="9" t="s">
        <v>101</v>
      </c>
    </row>
    <row r="45" spans="1:24" ht="56.25">
      <c r="A45" s="1">
        <v>27</v>
      </c>
      <c r="B45" s="2" t="s">
        <v>16</v>
      </c>
      <c r="C45" s="9" t="s">
        <v>233</v>
      </c>
      <c r="D45" s="9" t="s">
        <v>234</v>
      </c>
      <c r="E45" s="9" t="s">
        <v>122</v>
      </c>
      <c r="F45" s="9" t="s">
        <v>235</v>
      </c>
      <c r="G45" s="9" t="s">
        <v>88</v>
      </c>
      <c r="H45" s="56">
        <v>38152</v>
      </c>
      <c r="I45" s="9" t="s">
        <v>81</v>
      </c>
      <c r="J45" s="9" t="s">
        <v>218</v>
      </c>
      <c r="K45" s="9">
        <v>10</v>
      </c>
      <c r="L45" s="62">
        <v>2</v>
      </c>
      <c r="M45" s="62">
        <v>18</v>
      </c>
      <c r="N45" s="62">
        <v>6</v>
      </c>
      <c r="O45" s="62">
        <v>5</v>
      </c>
      <c r="P45" s="62">
        <v>5</v>
      </c>
      <c r="Q45" s="62">
        <v>0</v>
      </c>
      <c r="R45" s="57">
        <f t="shared" si="0"/>
        <v>36</v>
      </c>
      <c r="S45" s="62">
        <v>55</v>
      </c>
      <c r="T45" s="60">
        <f t="shared" si="1"/>
        <v>0.6545454545454545</v>
      </c>
      <c r="U45" s="59"/>
      <c r="V45" s="59"/>
      <c r="W45" s="63" t="s">
        <v>282</v>
      </c>
      <c r="X45" s="9" t="s">
        <v>232</v>
      </c>
    </row>
    <row r="46" spans="1:24" ht="56.25">
      <c r="A46" s="2">
        <v>28</v>
      </c>
      <c r="B46" s="2" t="s">
        <v>16</v>
      </c>
      <c r="C46" s="9" t="s">
        <v>245</v>
      </c>
      <c r="D46" s="9" t="s">
        <v>246</v>
      </c>
      <c r="E46" s="9" t="s">
        <v>247</v>
      </c>
      <c r="F46" s="9" t="s">
        <v>248</v>
      </c>
      <c r="G46" s="9" t="s">
        <v>80</v>
      </c>
      <c r="H46" s="56">
        <v>38062</v>
      </c>
      <c r="I46" s="9" t="s">
        <v>81</v>
      </c>
      <c r="J46" s="9" t="s">
        <v>218</v>
      </c>
      <c r="K46" s="9">
        <v>10</v>
      </c>
      <c r="L46" s="62">
        <v>4</v>
      </c>
      <c r="M46" s="62">
        <v>18</v>
      </c>
      <c r="N46" s="62">
        <v>3</v>
      </c>
      <c r="O46" s="62">
        <v>5</v>
      </c>
      <c r="P46" s="62">
        <v>5</v>
      </c>
      <c r="Q46" s="62">
        <v>0</v>
      </c>
      <c r="R46" s="57">
        <f t="shared" si="0"/>
        <v>35</v>
      </c>
      <c r="S46" s="62">
        <v>55</v>
      </c>
      <c r="T46" s="60">
        <f t="shared" si="1"/>
        <v>0.6363636363636364</v>
      </c>
      <c r="U46" s="59"/>
      <c r="V46" s="59"/>
      <c r="W46" s="59"/>
      <c r="X46" s="9" t="s">
        <v>232</v>
      </c>
    </row>
    <row r="47" spans="1:24" ht="56.25">
      <c r="A47" s="1">
        <v>29</v>
      </c>
      <c r="B47" s="2" t="s">
        <v>16</v>
      </c>
      <c r="C47" s="9" t="s">
        <v>253</v>
      </c>
      <c r="D47" s="9" t="s">
        <v>254</v>
      </c>
      <c r="E47" s="9" t="s">
        <v>255</v>
      </c>
      <c r="F47" s="9" t="s">
        <v>256</v>
      </c>
      <c r="G47" s="9" t="s">
        <v>88</v>
      </c>
      <c r="H47" s="56">
        <v>38092</v>
      </c>
      <c r="I47" s="9" t="s">
        <v>81</v>
      </c>
      <c r="J47" s="9" t="s">
        <v>218</v>
      </c>
      <c r="K47" s="9">
        <v>10</v>
      </c>
      <c r="L47" s="62">
        <v>3</v>
      </c>
      <c r="M47" s="62">
        <v>18</v>
      </c>
      <c r="N47" s="62">
        <v>6</v>
      </c>
      <c r="O47" s="62">
        <v>0</v>
      </c>
      <c r="P47" s="62">
        <v>0</v>
      </c>
      <c r="Q47" s="62">
        <v>5</v>
      </c>
      <c r="R47" s="57">
        <f t="shared" si="0"/>
        <v>32</v>
      </c>
      <c r="S47" s="62">
        <v>55</v>
      </c>
      <c r="T47" s="60">
        <f t="shared" si="1"/>
        <v>0.5818181818181818</v>
      </c>
      <c r="U47" s="59"/>
      <c r="V47" s="59"/>
      <c r="W47" s="59"/>
      <c r="X47" s="9" t="s">
        <v>232</v>
      </c>
    </row>
    <row r="48" spans="1:24" ht="56.25">
      <c r="A48" s="2">
        <v>30</v>
      </c>
      <c r="B48" s="2" t="s">
        <v>16</v>
      </c>
      <c r="C48" s="9" t="s">
        <v>230</v>
      </c>
      <c r="D48" s="9" t="s">
        <v>231</v>
      </c>
      <c r="E48" s="9" t="s">
        <v>188</v>
      </c>
      <c r="F48" s="9" t="s">
        <v>151</v>
      </c>
      <c r="G48" s="9" t="s">
        <v>80</v>
      </c>
      <c r="H48" s="56">
        <v>38246</v>
      </c>
      <c r="I48" s="9" t="s">
        <v>81</v>
      </c>
      <c r="J48" s="9" t="s">
        <v>218</v>
      </c>
      <c r="K48" s="9">
        <v>10</v>
      </c>
      <c r="L48" s="62">
        <v>2</v>
      </c>
      <c r="M48" s="62">
        <v>16</v>
      </c>
      <c r="N48" s="62">
        <v>9</v>
      </c>
      <c r="O48" s="62">
        <v>5</v>
      </c>
      <c r="P48" s="62">
        <v>0</v>
      </c>
      <c r="Q48" s="62">
        <v>0</v>
      </c>
      <c r="R48" s="57">
        <f t="shared" si="0"/>
        <v>32</v>
      </c>
      <c r="S48" s="62">
        <v>55</v>
      </c>
      <c r="T48" s="60">
        <f t="shared" si="1"/>
        <v>0.5818181818181818</v>
      </c>
      <c r="U48" s="59"/>
      <c r="V48" s="59"/>
      <c r="W48" s="59"/>
      <c r="X48" s="9" t="s">
        <v>232</v>
      </c>
    </row>
    <row r="49" spans="1:24" ht="75">
      <c r="A49" s="1">
        <v>31</v>
      </c>
      <c r="B49" s="2" t="s">
        <v>16</v>
      </c>
      <c r="C49" s="9" t="s">
        <v>148</v>
      </c>
      <c r="D49" s="9" t="s">
        <v>149</v>
      </c>
      <c r="E49" s="9" t="s">
        <v>150</v>
      </c>
      <c r="F49" s="9" t="s">
        <v>151</v>
      </c>
      <c r="G49" s="9" t="s">
        <v>80</v>
      </c>
      <c r="H49" s="56">
        <v>38042</v>
      </c>
      <c r="I49" s="9" t="s">
        <v>81</v>
      </c>
      <c r="J49" s="9" t="s">
        <v>146</v>
      </c>
      <c r="K49" s="9">
        <v>10</v>
      </c>
      <c r="L49" s="62">
        <v>3</v>
      </c>
      <c r="M49" s="62">
        <v>18</v>
      </c>
      <c r="N49" s="62">
        <v>11</v>
      </c>
      <c r="O49" s="62"/>
      <c r="P49" s="62"/>
      <c r="Q49" s="62">
        <v>0</v>
      </c>
      <c r="R49" s="57">
        <f t="shared" si="0"/>
        <v>32</v>
      </c>
      <c r="S49" s="62">
        <v>55</v>
      </c>
      <c r="T49" s="60">
        <f t="shared" si="1"/>
        <v>0.5818181818181818</v>
      </c>
      <c r="U49" s="59"/>
      <c r="V49" s="59"/>
      <c r="W49" s="59"/>
      <c r="X49" s="9" t="s">
        <v>147</v>
      </c>
    </row>
    <row r="50" spans="1:24" ht="56.25">
      <c r="A50" s="2">
        <v>32</v>
      </c>
      <c r="B50" s="2" t="s">
        <v>16</v>
      </c>
      <c r="C50" s="9" t="s">
        <v>236</v>
      </c>
      <c r="D50" s="9" t="s">
        <v>237</v>
      </c>
      <c r="E50" s="9" t="s">
        <v>91</v>
      </c>
      <c r="F50" s="9" t="s">
        <v>110</v>
      </c>
      <c r="G50" s="9" t="s">
        <v>80</v>
      </c>
      <c r="H50" s="56">
        <v>37942</v>
      </c>
      <c r="I50" s="9" t="s">
        <v>81</v>
      </c>
      <c r="J50" s="9" t="s">
        <v>218</v>
      </c>
      <c r="K50" s="9">
        <v>10</v>
      </c>
      <c r="L50" s="62">
        <v>2</v>
      </c>
      <c r="M50" s="62">
        <v>16</v>
      </c>
      <c r="N50" s="62">
        <v>3</v>
      </c>
      <c r="O50" s="62">
        <v>5</v>
      </c>
      <c r="P50" s="62">
        <v>5</v>
      </c>
      <c r="Q50" s="62">
        <v>0</v>
      </c>
      <c r="R50" s="57">
        <f t="shared" si="0"/>
        <v>31</v>
      </c>
      <c r="S50" s="62">
        <v>55</v>
      </c>
      <c r="T50" s="60">
        <f t="shared" si="1"/>
        <v>0.5636363636363636</v>
      </c>
      <c r="U50" s="59"/>
      <c r="V50" s="59"/>
      <c r="W50" s="59"/>
      <c r="X50" s="9" t="s">
        <v>232</v>
      </c>
    </row>
    <row r="51" spans="1:24" ht="75">
      <c r="A51" s="1">
        <v>33</v>
      </c>
      <c r="B51" s="2" t="s">
        <v>16</v>
      </c>
      <c r="C51" s="9" t="s">
        <v>194</v>
      </c>
      <c r="D51" s="9" t="s">
        <v>195</v>
      </c>
      <c r="E51" s="9" t="s">
        <v>196</v>
      </c>
      <c r="F51" s="9" t="s">
        <v>110</v>
      </c>
      <c r="G51" s="9" t="s">
        <v>80</v>
      </c>
      <c r="H51" s="56">
        <v>38164</v>
      </c>
      <c r="I51" s="9" t="s">
        <v>81</v>
      </c>
      <c r="J51" s="9" t="s">
        <v>170</v>
      </c>
      <c r="K51" s="9">
        <v>10</v>
      </c>
      <c r="L51" s="62">
        <v>3</v>
      </c>
      <c r="M51" s="62">
        <v>11</v>
      </c>
      <c r="N51" s="62">
        <v>12</v>
      </c>
      <c r="O51" s="62"/>
      <c r="P51" s="62"/>
      <c r="Q51" s="62">
        <v>5</v>
      </c>
      <c r="R51" s="57">
        <f t="shared" si="0"/>
        <v>31</v>
      </c>
      <c r="S51" s="62">
        <v>55</v>
      </c>
      <c r="T51" s="60">
        <f t="shared" si="1"/>
        <v>0.5636363636363636</v>
      </c>
      <c r="U51" s="59"/>
      <c r="V51" s="59"/>
      <c r="W51" s="59"/>
      <c r="X51" s="9" t="s">
        <v>197</v>
      </c>
    </row>
    <row r="52" spans="1:24" ht="75">
      <c r="A52" s="2">
        <v>34</v>
      </c>
      <c r="B52" s="2" t="s">
        <v>16</v>
      </c>
      <c r="C52" s="9" t="s">
        <v>152</v>
      </c>
      <c r="D52" s="9" t="s">
        <v>153</v>
      </c>
      <c r="E52" s="9" t="s">
        <v>154</v>
      </c>
      <c r="F52" s="9" t="s">
        <v>155</v>
      </c>
      <c r="G52" s="9" t="s">
        <v>80</v>
      </c>
      <c r="H52" s="56">
        <v>38300</v>
      </c>
      <c r="I52" s="9" t="s">
        <v>81</v>
      </c>
      <c r="J52" s="9" t="s">
        <v>156</v>
      </c>
      <c r="K52" s="9">
        <v>10</v>
      </c>
      <c r="L52" s="62">
        <v>3</v>
      </c>
      <c r="M52" s="62">
        <v>14</v>
      </c>
      <c r="N52" s="62">
        <v>0</v>
      </c>
      <c r="O52" s="62">
        <v>5</v>
      </c>
      <c r="P52" s="62">
        <v>5</v>
      </c>
      <c r="Q52" s="62">
        <v>0</v>
      </c>
      <c r="R52" s="57">
        <f t="shared" si="0"/>
        <v>27</v>
      </c>
      <c r="S52" s="62">
        <v>55</v>
      </c>
      <c r="T52" s="58">
        <f t="shared" si="1"/>
        <v>0.4909090909090909</v>
      </c>
      <c r="U52" s="59"/>
      <c r="V52" s="59"/>
      <c r="W52" s="59"/>
      <c r="X52" s="9" t="s">
        <v>157</v>
      </c>
    </row>
    <row r="53" spans="1:24" ht="75">
      <c r="A53" s="1">
        <v>35</v>
      </c>
      <c r="B53" s="9" t="s">
        <v>16</v>
      </c>
      <c r="C53" s="9" t="s">
        <v>162</v>
      </c>
      <c r="D53" s="9" t="s">
        <v>163</v>
      </c>
      <c r="E53" s="9" t="s">
        <v>131</v>
      </c>
      <c r="F53" s="9" t="s">
        <v>164</v>
      </c>
      <c r="G53" s="9" t="s">
        <v>88</v>
      </c>
      <c r="H53" s="56">
        <v>38062</v>
      </c>
      <c r="I53" s="9" t="s">
        <v>81</v>
      </c>
      <c r="J53" s="9" t="s">
        <v>156</v>
      </c>
      <c r="K53" s="9">
        <v>10</v>
      </c>
      <c r="L53" s="62">
        <v>4</v>
      </c>
      <c r="M53" s="62">
        <v>16</v>
      </c>
      <c r="N53" s="62">
        <v>0</v>
      </c>
      <c r="O53" s="62">
        <v>5</v>
      </c>
      <c r="P53" s="62">
        <v>0</v>
      </c>
      <c r="Q53" s="62">
        <v>0</v>
      </c>
      <c r="R53" s="57">
        <f t="shared" si="0"/>
        <v>25</v>
      </c>
      <c r="S53" s="62">
        <v>55</v>
      </c>
      <c r="T53" s="60">
        <f t="shared" si="1"/>
        <v>0.45454545454545453</v>
      </c>
      <c r="U53" s="59"/>
      <c r="V53" s="59"/>
      <c r="W53" s="59"/>
      <c r="X53" s="9" t="s">
        <v>157</v>
      </c>
    </row>
    <row r="54" spans="1:24" ht="56.25">
      <c r="A54" s="2">
        <v>36</v>
      </c>
      <c r="B54" s="2" t="s">
        <v>16</v>
      </c>
      <c r="C54" s="9" t="s">
        <v>238</v>
      </c>
      <c r="D54" s="9" t="s">
        <v>239</v>
      </c>
      <c r="E54" s="9" t="s">
        <v>240</v>
      </c>
      <c r="F54" s="9" t="s">
        <v>241</v>
      </c>
      <c r="G54" s="9" t="s">
        <v>80</v>
      </c>
      <c r="H54" s="56">
        <v>38086</v>
      </c>
      <c r="I54" s="9" t="s">
        <v>81</v>
      </c>
      <c r="J54" s="9" t="s">
        <v>218</v>
      </c>
      <c r="K54" s="9">
        <v>10</v>
      </c>
      <c r="L54" s="62">
        <v>2</v>
      </c>
      <c r="M54" s="62">
        <v>18</v>
      </c>
      <c r="N54" s="62">
        <v>3</v>
      </c>
      <c r="O54" s="62">
        <v>0</v>
      </c>
      <c r="P54" s="62">
        <v>0</v>
      </c>
      <c r="Q54" s="62">
        <v>0</v>
      </c>
      <c r="R54" s="57">
        <f t="shared" si="0"/>
        <v>23</v>
      </c>
      <c r="S54" s="62">
        <v>55</v>
      </c>
      <c r="T54" s="60">
        <f t="shared" si="1"/>
        <v>0.41818181818181815</v>
      </c>
      <c r="U54" s="59"/>
      <c r="V54" s="59"/>
      <c r="W54" s="59"/>
      <c r="X54" s="9" t="s">
        <v>232</v>
      </c>
    </row>
    <row r="55" spans="1:24" ht="75">
      <c r="A55" s="1">
        <v>37</v>
      </c>
      <c r="B55" s="2" t="s">
        <v>16</v>
      </c>
      <c r="C55" s="9" t="s">
        <v>165</v>
      </c>
      <c r="D55" s="9" t="s">
        <v>166</v>
      </c>
      <c r="E55" s="9" t="s">
        <v>109</v>
      </c>
      <c r="F55" s="9" t="s">
        <v>110</v>
      </c>
      <c r="G55" s="61" t="s">
        <v>80</v>
      </c>
      <c r="H55" s="56">
        <v>38117</v>
      </c>
      <c r="I55" s="9" t="s">
        <v>81</v>
      </c>
      <c r="J55" s="9" t="s">
        <v>156</v>
      </c>
      <c r="K55" s="9">
        <v>10</v>
      </c>
      <c r="L55" s="62">
        <v>4</v>
      </c>
      <c r="M55" s="62">
        <v>14</v>
      </c>
      <c r="N55" s="62">
        <v>0</v>
      </c>
      <c r="O55" s="62">
        <v>5</v>
      </c>
      <c r="P55" s="62">
        <v>0</v>
      </c>
      <c r="Q55" s="62">
        <v>0</v>
      </c>
      <c r="R55" s="57">
        <f aca="true" t="shared" si="2" ref="R55:R73">SUM(L55:Q55)</f>
        <v>23</v>
      </c>
      <c r="S55" s="62">
        <v>55</v>
      </c>
      <c r="T55" s="60">
        <f aca="true" t="shared" si="3" ref="T55:T73">R55/S55</f>
        <v>0.41818181818181815</v>
      </c>
      <c r="U55" s="59"/>
      <c r="V55" s="59"/>
      <c r="W55" s="59"/>
      <c r="X55" s="9" t="s">
        <v>157</v>
      </c>
    </row>
    <row r="56" spans="1:24" ht="75">
      <c r="A56" s="2">
        <v>38</v>
      </c>
      <c r="B56" s="2" t="s">
        <v>16</v>
      </c>
      <c r="C56" s="9" t="s">
        <v>198</v>
      </c>
      <c r="D56" s="9" t="s">
        <v>199</v>
      </c>
      <c r="E56" s="9" t="s">
        <v>200</v>
      </c>
      <c r="F56" s="9" t="s">
        <v>201</v>
      </c>
      <c r="G56" s="9" t="s">
        <v>80</v>
      </c>
      <c r="H56" s="56">
        <v>38228</v>
      </c>
      <c r="I56" s="9" t="s">
        <v>81</v>
      </c>
      <c r="J56" s="9" t="s">
        <v>170</v>
      </c>
      <c r="K56" s="9">
        <v>10</v>
      </c>
      <c r="L56" s="62">
        <v>3</v>
      </c>
      <c r="M56" s="62">
        <v>12</v>
      </c>
      <c r="N56" s="62">
        <v>7</v>
      </c>
      <c r="O56" s="62"/>
      <c r="P56" s="62">
        <v>0</v>
      </c>
      <c r="Q56" s="62"/>
      <c r="R56" s="57">
        <f t="shared" si="2"/>
        <v>22</v>
      </c>
      <c r="S56" s="62">
        <v>55</v>
      </c>
      <c r="T56" s="60">
        <f t="shared" si="3"/>
        <v>0.4</v>
      </c>
      <c r="U56" s="59"/>
      <c r="V56" s="59"/>
      <c r="W56" s="59"/>
      <c r="X56" s="9" t="s">
        <v>197</v>
      </c>
    </row>
    <row r="57" spans="1:24" ht="56.25">
      <c r="A57" s="1">
        <v>39</v>
      </c>
      <c r="B57" s="2" t="s">
        <v>16</v>
      </c>
      <c r="C57" s="9" t="s">
        <v>249</v>
      </c>
      <c r="D57" s="9" t="s">
        <v>250</v>
      </c>
      <c r="E57" s="9" t="s">
        <v>251</v>
      </c>
      <c r="F57" s="9" t="s">
        <v>252</v>
      </c>
      <c r="G57" s="9" t="s">
        <v>80</v>
      </c>
      <c r="H57" s="56">
        <v>38326</v>
      </c>
      <c r="I57" s="9" t="s">
        <v>81</v>
      </c>
      <c r="J57" s="9" t="s">
        <v>218</v>
      </c>
      <c r="K57" s="9">
        <v>10</v>
      </c>
      <c r="L57" s="62">
        <v>2</v>
      </c>
      <c r="M57" s="62">
        <v>12</v>
      </c>
      <c r="N57" s="62">
        <v>3</v>
      </c>
      <c r="O57" s="62">
        <v>0</v>
      </c>
      <c r="P57" s="62">
        <v>0</v>
      </c>
      <c r="Q57" s="62">
        <v>0</v>
      </c>
      <c r="R57" s="57">
        <f t="shared" si="2"/>
        <v>17</v>
      </c>
      <c r="S57" s="62">
        <v>55</v>
      </c>
      <c r="T57" s="60">
        <f t="shared" si="3"/>
        <v>0.3090909090909091</v>
      </c>
      <c r="U57" s="59"/>
      <c r="V57" s="59"/>
      <c r="W57" s="59"/>
      <c r="X57" s="9" t="s">
        <v>232</v>
      </c>
    </row>
    <row r="58" spans="1:24" ht="75">
      <c r="A58" s="2">
        <v>40</v>
      </c>
      <c r="B58" s="9" t="s">
        <v>16</v>
      </c>
      <c r="C58" s="9" t="s">
        <v>158</v>
      </c>
      <c r="D58" s="9" t="s">
        <v>159</v>
      </c>
      <c r="E58" s="9" t="s">
        <v>160</v>
      </c>
      <c r="F58" s="9" t="s">
        <v>161</v>
      </c>
      <c r="G58" s="9" t="s">
        <v>88</v>
      </c>
      <c r="H58" s="56">
        <v>38303</v>
      </c>
      <c r="I58" s="9" t="s">
        <v>81</v>
      </c>
      <c r="J58" s="9" t="s">
        <v>156</v>
      </c>
      <c r="K58" s="9">
        <v>10</v>
      </c>
      <c r="L58" s="62">
        <v>3</v>
      </c>
      <c r="M58" s="62">
        <v>14</v>
      </c>
      <c r="N58" s="62">
        <v>0</v>
      </c>
      <c r="O58" s="62">
        <v>0</v>
      </c>
      <c r="P58" s="62">
        <v>0</v>
      </c>
      <c r="Q58" s="62">
        <v>0</v>
      </c>
      <c r="R58" s="57">
        <f t="shared" si="2"/>
        <v>17</v>
      </c>
      <c r="S58" s="62">
        <v>55</v>
      </c>
      <c r="T58" s="60">
        <f t="shared" si="3"/>
        <v>0.3090909090909091</v>
      </c>
      <c r="U58" s="59"/>
      <c r="V58" s="59"/>
      <c r="W58" s="59"/>
      <c r="X58" s="9" t="s">
        <v>157</v>
      </c>
    </row>
    <row r="59" spans="1:24" ht="56.25">
      <c r="A59" s="1">
        <v>41</v>
      </c>
      <c r="B59" s="2" t="s">
        <v>16</v>
      </c>
      <c r="C59" s="9" t="s">
        <v>278</v>
      </c>
      <c r="D59" s="9" t="s">
        <v>279</v>
      </c>
      <c r="E59" s="9" t="s">
        <v>280</v>
      </c>
      <c r="F59" s="9" t="s">
        <v>201</v>
      </c>
      <c r="G59" s="9" t="s">
        <v>80</v>
      </c>
      <c r="H59" s="56">
        <v>37659</v>
      </c>
      <c r="I59" s="9" t="s">
        <v>81</v>
      </c>
      <c r="J59" s="9" t="s">
        <v>218</v>
      </c>
      <c r="K59" s="9">
        <v>11</v>
      </c>
      <c r="L59" s="62">
        <v>4</v>
      </c>
      <c r="M59" s="62">
        <v>20</v>
      </c>
      <c r="N59" s="62">
        <v>15</v>
      </c>
      <c r="O59" s="62">
        <v>5</v>
      </c>
      <c r="P59" s="62">
        <v>0</v>
      </c>
      <c r="Q59" s="62">
        <v>5</v>
      </c>
      <c r="R59" s="57">
        <f t="shared" si="2"/>
        <v>49</v>
      </c>
      <c r="S59" s="62">
        <v>55</v>
      </c>
      <c r="T59" s="60">
        <f t="shared" si="3"/>
        <v>0.8909090909090909</v>
      </c>
      <c r="U59" s="59"/>
      <c r="V59" s="59"/>
      <c r="W59" s="63" t="s">
        <v>281</v>
      </c>
      <c r="X59" s="9" t="s">
        <v>232</v>
      </c>
    </row>
    <row r="60" spans="1:24" ht="56.25">
      <c r="A60" s="2">
        <v>42</v>
      </c>
      <c r="B60" s="2" t="s">
        <v>16</v>
      </c>
      <c r="C60" s="9" t="s">
        <v>268</v>
      </c>
      <c r="D60" s="9" t="s">
        <v>269</v>
      </c>
      <c r="E60" s="9" t="s">
        <v>184</v>
      </c>
      <c r="F60" s="9" t="s">
        <v>110</v>
      </c>
      <c r="G60" s="9" t="s">
        <v>80</v>
      </c>
      <c r="H60" s="56">
        <v>37823</v>
      </c>
      <c r="I60" s="9" t="s">
        <v>81</v>
      </c>
      <c r="J60" s="9" t="s">
        <v>218</v>
      </c>
      <c r="K60" s="9">
        <v>11</v>
      </c>
      <c r="L60" s="62">
        <v>4</v>
      </c>
      <c r="M60" s="62">
        <v>20</v>
      </c>
      <c r="N60" s="62">
        <v>15</v>
      </c>
      <c r="O60" s="62">
        <v>5</v>
      </c>
      <c r="P60" s="62">
        <v>5</v>
      </c>
      <c r="Q60" s="62">
        <v>0</v>
      </c>
      <c r="R60" s="57">
        <f t="shared" si="2"/>
        <v>49</v>
      </c>
      <c r="S60" s="62">
        <v>55</v>
      </c>
      <c r="T60" s="60">
        <f t="shared" si="3"/>
        <v>0.8909090909090909</v>
      </c>
      <c r="U60" s="59"/>
      <c r="V60" s="59"/>
      <c r="W60" s="63" t="s">
        <v>281</v>
      </c>
      <c r="X60" s="9" t="s">
        <v>232</v>
      </c>
    </row>
    <row r="61" spans="1:24" ht="56.25">
      <c r="A61" s="1">
        <v>43</v>
      </c>
      <c r="B61" s="2" t="s">
        <v>16</v>
      </c>
      <c r="C61" s="9" t="s">
        <v>266</v>
      </c>
      <c r="D61" s="9" t="s">
        <v>267</v>
      </c>
      <c r="E61" s="9" t="s">
        <v>160</v>
      </c>
      <c r="F61" s="9" t="s">
        <v>87</v>
      </c>
      <c r="G61" s="9" t="s">
        <v>88</v>
      </c>
      <c r="H61" s="56">
        <v>37903</v>
      </c>
      <c r="I61" s="9" t="s">
        <v>81</v>
      </c>
      <c r="J61" s="9" t="s">
        <v>218</v>
      </c>
      <c r="K61" s="9">
        <v>11</v>
      </c>
      <c r="L61" s="62">
        <v>4</v>
      </c>
      <c r="M61" s="62">
        <v>20</v>
      </c>
      <c r="N61" s="62">
        <v>15</v>
      </c>
      <c r="O61" s="62">
        <v>5</v>
      </c>
      <c r="P61" s="62">
        <v>5</v>
      </c>
      <c r="Q61" s="62">
        <v>0</v>
      </c>
      <c r="R61" s="57">
        <f t="shared" si="2"/>
        <v>49</v>
      </c>
      <c r="S61" s="62">
        <v>55</v>
      </c>
      <c r="T61" s="60">
        <f t="shared" si="3"/>
        <v>0.8909090909090909</v>
      </c>
      <c r="U61" s="59"/>
      <c r="V61" s="59"/>
      <c r="W61" s="63" t="s">
        <v>281</v>
      </c>
      <c r="X61" s="9" t="s">
        <v>232</v>
      </c>
    </row>
    <row r="62" spans="1:24" ht="56.25">
      <c r="A62" s="2">
        <v>44</v>
      </c>
      <c r="B62" s="2" t="s">
        <v>16</v>
      </c>
      <c r="C62" s="9" t="s">
        <v>262</v>
      </c>
      <c r="D62" s="9" t="s">
        <v>263</v>
      </c>
      <c r="E62" s="9" t="s">
        <v>264</v>
      </c>
      <c r="F62" s="9" t="s">
        <v>265</v>
      </c>
      <c r="G62" s="9" t="s">
        <v>88</v>
      </c>
      <c r="H62" s="56">
        <v>37834</v>
      </c>
      <c r="I62" s="9" t="s">
        <v>81</v>
      </c>
      <c r="J62" s="9" t="s">
        <v>218</v>
      </c>
      <c r="K62" s="9">
        <v>11</v>
      </c>
      <c r="L62" s="62">
        <v>4</v>
      </c>
      <c r="M62" s="62">
        <v>20</v>
      </c>
      <c r="N62" s="62">
        <v>15</v>
      </c>
      <c r="O62" s="62">
        <v>5</v>
      </c>
      <c r="P62" s="62">
        <v>0</v>
      </c>
      <c r="Q62" s="62">
        <v>0</v>
      </c>
      <c r="R62" s="57">
        <f t="shared" si="2"/>
        <v>44</v>
      </c>
      <c r="S62" s="62">
        <v>55</v>
      </c>
      <c r="T62" s="60">
        <f t="shared" si="3"/>
        <v>0.8</v>
      </c>
      <c r="U62" s="59"/>
      <c r="V62" s="59"/>
      <c r="W62" s="63" t="s">
        <v>282</v>
      </c>
      <c r="X62" s="9" t="s">
        <v>232</v>
      </c>
    </row>
    <row r="63" spans="1:24" ht="56.25">
      <c r="A63" s="1">
        <v>45</v>
      </c>
      <c r="B63" s="2" t="s">
        <v>16</v>
      </c>
      <c r="C63" s="9" t="s">
        <v>260</v>
      </c>
      <c r="D63" s="9" t="s">
        <v>261</v>
      </c>
      <c r="E63" s="9" t="s">
        <v>142</v>
      </c>
      <c r="F63" s="9" t="s">
        <v>96</v>
      </c>
      <c r="G63" s="9" t="s">
        <v>88</v>
      </c>
      <c r="H63" s="56">
        <v>37870</v>
      </c>
      <c r="I63" s="9" t="s">
        <v>81</v>
      </c>
      <c r="J63" s="9" t="s">
        <v>218</v>
      </c>
      <c r="K63" s="9">
        <v>11</v>
      </c>
      <c r="L63" s="62">
        <v>4</v>
      </c>
      <c r="M63" s="62">
        <v>20</v>
      </c>
      <c r="N63" s="62">
        <v>15</v>
      </c>
      <c r="O63" s="62">
        <v>5</v>
      </c>
      <c r="P63" s="62">
        <v>0</v>
      </c>
      <c r="Q63" s="62">
        <v>0</v>
      </c>
      <c r="R63" s="57">
        <f t="shared" si="2"/>
        <v>44</v>
      </c>
      <c r="S63" s="62">
        <v>55</v>
      </c>
      <c r="T63" s="60">
        <f t="shared" si="3"/>
        <v>0.8</v>
      </c>
      <c r="U63" s="59"/>
      <c r="V63" s="59"/>
      <c r="W63" s="63" t="s">
        <v>282</v>
      </c>
      <c r="X63" s="9" t="s">
        <v>232</v>
      </c>
    </row>
    <row r="64" spans="1:24" ht="75">
      <c r="A64" s="2">
        <v>46</v>
      </c>
      <c r="B64" s="2" t="s">
        <v>16</v>
      </c>
      <c r="C64" s="9" t="s">
        <v>116</v>
      </c>
      <c r="D64" s="9" t="s">
        <v>117</v>
      </c>
      <c r="E64" s="9" t="s">
        <v>118</v>
      </c>
      <c r="F64" s="9" t="s">
        <v>119</v>
      </c>
      <c r="G64" s="9" t="s">
        <v>88</v>
      </c>
      <c r="H64" s="56">
        <v>37949</v>
      </c>
      <c r="I64" s="9" t="s">
        <v>81</v>
      </c>
      <c r="J64" s="9" t="s">
        <v>82</v>
      </c>
      <c r="K64" s="9">
        <v>11</v>
      </c>
      <c r="L64" s="62">
        <v>5</v>
      </c>
      <c r="M64" s="62">
        <v>18</v>
      </c>
      <c r="N64" s="62">
        <v>12</v>
      </c>
      <c r="O64" s="62">
        <v>3</v>
      </c>
      <c r="P64" s="62">
        <v>5</v>
      </c>
      <c r="Q64" s="62"/>
      <c r="R64" s="57">
        <f t="shared" si="2"/>
        <v>43</v>
      </c>
      <c r="S64" s="62">
        <v>55</v>
      </c>
      <c r="T64" s="60">
        <f t="shared" si="3"/>
        <v>0.7818181818181819</v>
      </c>
      <c r="U64" s="59"/>
      <c r="V64" s="59"/>
      <c r="W64" s="59"/>
      <c r="X64" s="9" t="s">
        <v>115</v>
      </c>
    </row>
    <row r="65" spans="1:24" ht="56.25">
      <c r="A65" s="1">
        <v>47</v>
      </c>
      <c r="B65" s="2" t="s">
        <v>16</v>
      </c>
      <c r="C65" s="9" t="s">
        <v>270</v>
      </c>
      <c r="D65" s="9" t="s">
        <v>271</v>
      </c>
      <c r="E65" s="9" t="s">
        <v>272</v>
      </c>
      <c r="F65" s="9" t="s">
        <v>273</v>
      </c>
      <c r="G65" s="9" t="s">
        <v>80</v>
      </c>
      <c r="H65" s="56">
        <v>37997</v>
      </c>
      <c r="I65" s="9" t="s">
        <v>81</v>
      </c>
      <c r="J65" s="9" t="s">
        <v>218</v>
      </c>
      <c r="K65" s="9">
        <v>11</v>
      </c>
      <c r="L65" s="62">
        <v>3</v>
      </c>
      <c r="M65" s="62">
        <v>20</v>
      </c>
      <c r="N65" s="62">
        <v>12</v>
      </c>
      <c r="O65" s="62">
        <v>5</v>
      </c>
      <c r="P65" s="62">
        <v>0</v>
      </c>
      <c r="Q65" s="62">
        <v>0</v>
      </c>
      <c r="R65" s="57">
        <f t="shared" si="2"/>
        <v>40</v>
      </c>
      <c r="S65" s="62">
        <v>55</v>
      </c>
      <c r="T65" s="60">
        <f t="shared" si="3"/>
        <v>0.7272727272727273</v>
      </c>
      <c r="U65" s="59"/>
      <c r="V65" s="59"/>
      <c r="W65" s="59"/>
      <c r="X65" s="9" t="s">
        <v>232</v>
      </c>
    </row>
    <row r="66" spans="1:24" ht="75">
      <c r="A66" s="2">
        <v>48</v>
      </c>
      <c r="B66" s="2" t="s">
        <v>16</v>
      </c>
      <c r="C66" s="9" t="s">
        <v>202</v>
      </c>
      <c r="D66" s="9" t="s">
        <v>203</v>
      </c>
      <c r="E66" s="9" t="s">
        <v>204</v>
      </c>
      <c r="F66" s="9" t="s">
        <v>205</v>
      </c>
      <c r="G66" s="9" t="s">
        <v>80</v>
      </c>
      <c r="H66" s="56">
        <v>37981</v>
      </c>
      <c r="I66" s="9" t="s">
        <v>81</v>
      </c>
      <c r="J66" s="9" t="s">
        <v>170</v>
      </c>
      <c r="K66" s="9">
        <v>11</v>
      </c>
      <c r="L66" s="62">
        <v>5</v>
      </c>
      <c r="M66" s="62">
        <v>18</v>
      </c>
      <c r="N66" s="62">
        <v>11</v>
      </c>
      <c r="O66" s="62">
        <v>5</v>
      </c>
      <c r="P66" s="62">
        <v>0</v>
      </c>
      <c r="Q66" s="62"/>
      <c r="R66" s="57">
        <f t="shared" si="2"/>
        <v>39</v>
      </c>
      <c r="S66" s="62">
        <v>55</v>
      </c>
      <c r="T66" s="60">
        <f t="shared" si="3"/>
        <v>0.7090909090909091</v>
      </c>
      <c r="U66" s="59"/>
      <c r="V66" s="59"/>
      <c r="W66" s="59"/>
      <c r="X66" s="9" t="s">
        <v>206</v>
      </c>
    </row>
    <row r="67" spans="1:24" ht="75">
      <c r="A67" s="1">
        <v>49</v>
      </c>
      <c r="B67" s="2" t="s">
        <v>16</v>
      </c>
      <c r="C67" s="9" t="s">
        <v>212</v>
      </c>
      <c r="D67" s="9" t="s">
        <v>213</v>
      </c>
      <c r="E67" s="9" t="s">
        <v>174</v>
      </c>
      <c r="F67" s="9" t="s">
        <v>214</v>
      </c>
      <c r="G67" s="9" t="s">
        <v>88</v>
      </c>
      <c r="H67" s="56">
        <v>37848</v>
      </c>
      <c r="I67" s="9" t="s">
        <v>81</v>
      </c>
      <c r="J67" s="9" t="s">
        <v>170</v>
      </c>
      <c r="K67" s="9">
        <v>11</v>
      </c>
      <c r="L67" s="62">
        <v>4</v>
      </c>
      <c r="M67" s="62">
        <v>16</v>
      </c>
      <c r="N67" s="62">
        <v>12</v>
      </c>
      <c r="O67" s="62">
        <v>5</v>
      </c>
      <c r="P67" s="62">
        <v>0</v>
      </c>
      <c r="Q67" s="62">
        <v>0</v>
      </c>
      <c r="R67" s="57">
        <f t="shared" si="2"/>
        <v>37</v>
      </c>
      <c r="S67" s="62">
        <v>55</v>
      </c>
      <c r="T67" s="60">
        <f t="shared" si="3"/>
        <v>0.6727272727272727</v>
      </c>
      <c r="U67" s="59"/>
      <c r="V67" s="59"/>
      <c r="W67" s="59"/>
      <c r="X67" s="9" t="s">
        <v>206</v>
      </c>
    </row>
    <row r="68" spans="1:24" ht="75">
      <c r="A68" s="2">
        <v>50</v>
      </c>
      <c r="B68" s="2" t="s">
        <v>16</v>
      </c>
      <c r="C68" s="9" t="s">
        <v>210</v>
      </c>
      <c r="D68" s="9" t="s">
        <v>211</v>
      </c>
      <c r="E68" s="9" t="s">
        <v>109</v>
      </c>
      <c r="F68" s="9" t="s">
        <v>209</v>
      </c>
      <c r="G68" s="9" t="s">
        <v>80</v>
      </c>
      <c r="H68" s="56">
        <v>37798</v>
      </c>
      <c r="I68" s="9" t="s">
        <v>81</v>
      </c>
      <c r="J68" s="9" t="s">
        <v>170</v>
      </c>
      <c r="K68" s="9">
        <v>11</v>
      </c>
      <c r="L68" s="62">
        <v>2</v>
      </c>
      <c r="M68" s="62">
        <v>16</v>
      </c>
      <c r="N68" s="62">
        <v>13</v>
      </c>
      <c r="O68" s="62"/>
      <c r="P68" s="62">
        <v>5</v>
      </c>
      <c r="Q68" s="62">
        <v>0</v>
      </c>
      <c r="R68" s="57">
        <f t="shared" si="2"/>
        <v>36</v>
      </c>
      <c r="S68" s="62">
        <v>55</v>
      </c>
      <c r="T68" s="60">
        <f t="shared" si="3"/>
        <v>0.6545454545454545</v>
      </c>
      <c r="U68" s="59"/>
      <c r="V68" s="59"/>
      <c r="W68" s="59"/>
      <c r="X68" s="9" t="s">
        <v>206</v>
      </c>
    </row>
    <row r="69" spans="1:24" ht="56.25">
      <c r="A69" s="1">
        <v>51</v>
      </c>
      <c r="B69" s="2" t="s">
        <v>16</v>
      </c>
      <c r="C69" s="9" t="s">
        <v>274</v>
      </c>
      <c r="D69" s="9" t="s">
        <v>275</v>
      </c>
      <c r="E69" s="9" t="s">
        <v>276</v>
      </c>
      <c r="F69" s="9" t="s">
        <v>277</v>
      </c>
      <c r="G69" s="9" t="s">
        <v>80</v>
      </c>
      <c r="H69" s="56">
        <v>38057</v>
      </c>
      <c r="I69" s="9" t="s">
        <v>81</v>
      </c>
      <c r="J69" s="9" t="s">
        <v>218</v>
      </c>
      <c r="K69" s="9">
        <v>11</v>
      </c>
      <c r="L69" s="62">
        <v>3</v>
      </c>
      <c r="M69" s="62">
        <v>16</v>
      </c>
      <c r="N69" s="62">
        <v>6</v>
      </c>
      <c r="O69" s="62">
        <v>5</v>
      </c>
      <c r="P69" s="62">
        <v>0</v>
      </c>
      <c r="Q69" s="62">
        <v>5</v>
      </c>
      <c r="R69" s="57">
        <f t="shared" si="2"/>
        <v>35</v>
      </c>
      <c r="S69" s="62">
        <v>55</v>
      </c>
      <c r="T69" s="60">
        <f t="shared" si="3"/>
        <v>0.6363636363636364</v>
      </c>
      <c r="U69" s="59"/>
      <c r="V69" s="59"/>
      <c r="W69" s="59"/>
      <c r="X69" s="9" t="s">
        <v>232</v>
      </c>
    </row>
    <row r="70" spans="1:24" ht="93.75">
      <c r="A70" s="2">
        <v>52</v>
      </c>
      <c r="B70" s="2" t="s">
        <v>16</v>
      </c>
      <c r="C70" s="9" t="s">
        <v>102</v>
      </c>
      <c r="D70" s="9" t="s">
        <v>103</v>
      </c>
      <c r="E70" s="9" t="s">
        <v>104</v>
      </c>
      <c r="F70" s="9" t="s">
        <v>105</v>
      </c>
      <c r="G70" s="9" t="s">
        <v>80</v>
      </c>
      <c r="H70" s="56">
        <v>37952</v>
      </c>
      <c r="I70" s="9" t="s">
        <v>81</v>
      </c>
      <c r="J70" s="9" t="s">
        <v>82</v>
      </c>
      <c r="K70" s="9">
        <v>11</v>
      </c>
      <c r="L70" s="62">
        <v>4</v>
      </c>
      <c r="M70" s="62">
        <v>16</v>
      </c>
      <c r="N70" s="62">
        <v>12</v>
      </c>
      <c r="O70" s="62">
        <v>0</v>
      </c>
      <c r="P70" s="62">
        <v>0</v>
      </c>
      <c r="Q70" s="62">
        <v>0</v>
      </c>
      <c r="R70" s="57">
        <f t="shared" si="2"/>
        <v>32</v>
      </c>
      <c r="S70" s="62">
        <v>55</v>
      </c>
      <c r="T70" s="60">
        <f t="shared" si="3"/>
        <v>0.5818181818181818</v>
      </c>
      <c r="U70" s="59"/>
      <c r="V70" s="59"/>
      <c r="W70" s="59"/>
      <c r="X70" s="9" t="s">
        <v>106</v>
      </c>
    </row>
    <row r="71" spans="1:24" ht="93.75">
      <c r="A71" s="1">
        <v>53</v>
      </c>
      <c r="B71" s="9" t="s">
        <v>16</v>
      </c>
      <c r="C71" s="9" t="s">
        <v>107</v>
      </c>
      <c r="D71" s="9" t="s">
        <v>108</v>
      </c>
      <c r="E71" s="9" t="s">
        <v>109</v>
      </c>
      <c r="F71" s="9" t="s">
        <v>110</v>
      </c>
      <c r="G71" s="9" t="s">
        <v>80</v>
      </c>
      <c r="H71" s="56">
        <v>37856</v>
      </c>
      <c r="I71" s="9" t="s">
        <v>81</v>
      </c>
      <c r="J71" s="9" t="s">
        <v>82</v>
      </c>
      <c r="K71" s="9">
        <v>11</v>
      </c>
      <c r="L71" s="62">
        <v>4</v>
      </c>
      <c r="M71" s="62">
        <v>16</v>
      </c>
      <c r="N71" s="62">
        <v>11</v>
      </c>
      <c r="O71" s="62">
        <v>0</v>
      </c>
      <c r="P71" s="62">
        <v>0</v>
      </c>
      <c r="Q71" s="62">
        <v>0</v>
      </c>
      <c r="R71" s="57">
        <f t="shared" si="2"/>
        <v>31</v>
      </c>
      <c r="S71" s="62">
        <v>55</v>
      </c>
      <c r="T71" s="60">
        <f t="shared" si="3"/>
        <v>0.5636363636363636</v>
      </c>
      <c r="U71" s="59"/>
      <c r="V71" s="59"/>
      <c r="W71" s="59"/>
      <c r="X71" s="9" t="s">
        <v>106</v>
      </c>
    </row>
    <row r="72" spans="1:24" ht="75">
      <c r="A72" s="2">
        <v>54</v>
      </c>
      <c r="B72" s="2" t="s">
        <v>16</v>
      </c>
      <c r="C72" s="9" t="s">
        <v>207</v>
      </c>
      <c r="D72" s="9" t="s">
        <v>208</v>
      </c>
      <c r="E72" s="9" t="s">
        <v>180</v>
      </c>
      <c r="F72" s="9" t="s">
        <v>209</v>
      </c>
      <c r="G72" s="9" t="s">
        <v>80</v>
      </c>
      <c r="H72" s="56">
        <v>37799</v>
      </c>
      <c r="I72" s="9" t="s">
        <v>81</v>
      </c>
      <c r="J72" s="9" t="s">
        <v>170</v>
      </c>
      <c r="K72" s="9">
        <v>11</v>
      </c>
      <c r="L72" s="62">
        <v>2</v>
      </c>
      <c r="M72" s="62">
        <v>18</v>
      </c>
      <c r="N72" s="62">
        <v>8</v>
      </c>
      <c r="O72" s="62"/>
      <c r="P72" s="62"/>
      <c r="Q72" s="62">
        <v>0</v>
      </c>
      <c r="R72" s="57">
        <f t="shared" si="2"/>
        <v>28</v>
      </c>
      <c r="S72" s="62">
        <v>55</v>
      </c>
      <c r="T72" s="60">
        <f t="shared" si="3"/>
        <v>0.509090909090909</v>
      </c>
      <c r="U72" s="59"/>
      <c r="V72" s="59"/>
      <c r="W72" s="59"/>
      <c r="X72" s="9" t="s">
        <v>206</v>
      </c>
    </row>
    <row r="73" spans="1:24" ht="75">
      <c r="A73" s="1">
        <v>55</v>
      </c>
      <c r="B73" s="2" t="s">
        <v>16</v>
      </c>
      <c r="C73" s="9" t="s">
        <v>111</v>
      </c>
      <c r="D73" s="9" t="s">
        <v>112</v>
      </c>
      <c r="E73" s="9" t="s">
        <v>113</v>
      </c>
      <c r="F73" s="9" t="s">
        <v>114</v>
      </c>
      <c r="G73" s="9" t="s">
        <v>88</v>
      </c>
      <c r="H73" s="56">
        <v>37758</v>
      </c>
      <c r="I73" s="9" t="s">
        <v>81</v>
      </c>
      <c r="J73" s="9" t="s">
        <v>82</v>
      </c>
      <c r="K73" s="9">
        <v>11</v>
      </c>
      <c r="L73" s="62">
        <v>5</v>
      </c>
      <c r="M73" s="62">
        <v>18</v>
      </c>
      <c r="N73" s="62"/>
      <c r="O73" s="62"/>
      <c r="P73" s="62"/>
      <c r="Q73" s="62"/>
      <c r="R73" s="57">
        <f t="shared" si="2"/>
        <v>23</v>
      </c>
      <c r="S73" s="62">
        <v>55</v>
      </c>
      <c r="T73" s="60">
        <f t="shared" si="3"/>
        <v>0.41818181818181815</v>
      </c>
      <c r="U73" s="59"/>
      <c r="V73" s="59"/>
      <c r="W73" s="59"/>
      <c r="X73" s="9" t="s">
        <v>115</v>
      </c>
    </row>
    <row r="74" spans="1:24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22.5">
      <c r="A75" s="74" t="s">
        <v>51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</row>
    <row r="76" spans="1:24" ht="23.25">
      <c r="A76" s="75" t="s">
        <v>65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8" spans="2:17" ht="18.75">
      <c r="B78" s="30" t="s">
        <v>26</v>
      </c>
      <c r="C78" s="30" t="s">
        <v>27</v>
      </c>
      <c r="D78" s="30" t="s">
        <v>28</v>
      </c>
      <c r="E78" s="30" t="s">
        <v>29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8.75">
      <c r="B79" s="29">
        <v>5</v>
      </c>
      <c r="C79" s="37"/>
      <c r="D79" s="37"/>
      <c r="E79" s="3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8.75">
      <c r="B80" s="29">
        <v>6</v>
      </c>
      <c r="C80" s="37"/>
      <c r="D80" s="37"/>
      <c r="E80" s="3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8.75">
      <c r="B81" s="10">
        <v>7</v>
      </c>
      <c r="C81" s="37"/>
      <c r="D81" s="37"/>
      <c r="E81" s="3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8.75">
      <c r="B82" s="10">
        <v>8</v>
      </c>
      <c r="C82" s="10">
        <v>6</v>
      </c>
      <c r="D82" s="10">
        <v>1</v>
      </c>
      <c r="E82" s="10">
        <v>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8.75">
      <c r="B83" s="10">
        <v>9</v>
      </c>
      <c r="C83" s="10">
        <v>15</v>
      </c>
      <c r="D83" s="10">
        <v>3</v>
      </c>
      <c r="E83" s="10">
        <v>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8.75">
      <c r="B84" s="10">
        <v>10</v>
      </c>
      <c r="C84" s="10">
        <v>19</v>
      </c>
      <c r="D84" s="10">
        <v>2</v>
      </c>
      <c r="E84" s="10">
        <v>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8.75">
      <c r="B85" s="10">
        <v>11</v>
      </c>
      <c r="C85" s="10">
        <v>15</v>
      </c>
      <c r="D85" s="10">
        <v>3</v>
      </c>
      <c r="E85" s="10">
        <v>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8.75">
      <c r="B86" s="30" t="s">
        <v>30</v>
      </c>
      <c r="C86" s="30">
        <f>SUM(C79:C85)</f>
        <v>55</v>
      </c>
      <c r="D86" s="30">
        <f>SUBTOTAL(9,D79:D85)</f>
        <v>9</v>
      </c>
      <c r="E86" s="30">
        <f>SUM(E79:E85)</f>
        <v>10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8.75">
      <c r="B87" s="31"/>
      <c r="C87" s="31"/>
      <c r="D87" s="32">
        <f>D86/C86</f>
        <v>0.16363636363636364</v>
      </c>
      <c r="E87" s="32">
        <f>E86/C86</f>
        <v>0.18181818181818182</v>
      </c>
      <c r="F87" s="33">
        <f>SUM(D87:E87)</f>
        <v>0.34545454545454546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12.5">
      <c r="B88" s="11" t="s">
        <v>31</v>
      </c>
      <c r="C88" s="11" t="s">
        <v>52</v>
      </c>
      <c r="D88" s="11" t="s">
        <v>53</v>
      </c>
      <c r="E88" s="11" t="s">
        <v>25</v>
      </c>
      <c r="F88" s="11" t="s">
        <v>32</v>
      </c>
      <c r="G88" s="11" t="s">
        <v>33</v>
      </c>
      <c r="H88" s="11" t="s">
        <v>34</v>
      </c>
      <c r="I88" s="11" t="s">
        <v>35</v>
      </c>
      <c r="J88" s="11" t="s">
        <v>56</v>
      </c>
      <c r="K88" s="11" t="s">
        <v>37</v>
      </c>
      <c r="L88" s="11" t="s">
        <v>38</v>
      </c>
      <c r="M88" s="11" t="s">
        <v>49</v>
      </c>
      <c r="N88" s="11" t="s">
        <v>50</v>
      </c>
      <c r="O88" s="34" t="s">
        <v>39</v>
      </c>
      <c r="P88" s="47"/>
      <c r="Q88" s="47"/>
    </row>
    <row r="89" spans="2:17" ht="18.75">
      <c r="B89" s="12" t="s">
        <v>36</v>
      </c>
      <c r="C89" s="64"/>
      <c r="D89" s="64"/>
      <c r="E89" s="64"/>
      <c r="F89" s="2"/>
      <c r="G89" s="2">
        <v>4</v>
      </c>
      <c r="H89" s="2">
        <v>1</v>
      </c>
      <c r="I89" s="2">
        <v>4</v>
      </c>
      <c r="J89" s="2">
        <v>3</v>
      </c>
      <c r="K89" s="2">
        <v>1</v>
      </c>
      <c r="L89" s="3">
        <f aca="true" t="shared" si="4" ref="L89:L99">C89+D89+E89+F89+G89+H89+I89</f>
        <v>9</v>
      </c>
      <c r="M89" s="3">
        <f aca="true" t="shared" si="5" ref="M89:M99">J89+K89</f>
        <v>4</v>
      </c>
      <c r="N89" s="35">
        <f aca="true" t="shared" si="6" ref="N89:N101">M89/L89</f>
        <v>0.4444444444444444</v>
      </c>
      <c r="O89" s="38">
        <v>4</v>
      </c>
      <c r="P89" s="48"/>
      <c r="Q89" s="48"/>
    </row>
    <row r="90" spans="2:17" ht="18.75">
      <c r="B90" s="12" t="s">
        <v>40</v>
      </c>
      <c r="C90" s="64"/>
      <c r="D90" s="64"/>
      <c r="E90" s="64"/>
      <c r="F90" s="64"/>
      <c r="G90" s="64"/>
      <c r="H90" s="64"/>
      <c r="I90" s="64"/>
      <c r="J90" s="64"/>
      <c r="K90" s="64"/>
      <c r="L90" s="3">
        <f t="shared" si="4"/>
        <v>0</v>
      </c>
      <c r="M90" s="3">
        <f t="shared" si="5"/>
        <v>0</v>
      </c>
      <c r="N90" s="35" t="e">
        <f t="shared" si="6"/>
        <v>#DIV/0!</v>
      </c>
      <c r="O90" s="52"/>
      <c r="P90" s="48"/>
      <c r="Q90" s="48"/>
    </row>
    <row r="91" spans="2:17" ht="18.75">
      <c r="B91" s="12" t="s">
        <v>75</v>
      </c>
      <c r="C91" s="64"/>
      <c r="D91" s="64"/>
      <c r="E91" s="64"/>
      <c r="F91" s="2">
        <v>1</v>
      </c>
      <c r="G91" s="2">
        <v>5</v>
      </c>
      <c r="H91" s="2"/>
      <c r="I91" s="2"/>
      <c r="J91" s="2">
        <v>1</v>
      </c>
      <c r="K91" s="2">
        <v>2</v>
      </c>
      <c r="L91" s="3">
        <f>C91+D91+E91+F91+G91+H91+I91</f>
        <v>6</v>
      </c>
      <c r="M91" s="3">
        <f>J91+K91</f>
        <v>3</v>
      </c>
      <c r="N91" s="35">
        <f>M91/L91</f>
        <v>0.5</v>
      </c>
      <c r="O91" s="70" t="s">
        <v>284</v>
      </c>
      <c r="P91" s="48"/>
      <c r="Q91" s="48"/>
    </row>
    <row r="92" spans="2:17" ht="18.75">
      <c r="B92" s="12" t="s">
        <v>41</v>
      </c>
      <c r="C92" s="64"/>
      <c r="D92" s="64"/>
      <c r="E92" s="64"/>
      <c r="F92" s="2"/>
      <c r="G92" s="2"/>
      <c r="H92" s="2">
        <v>2</v>
      </c>
      <c r="I92" s="2"/>
      <c r="J92" s="2">
        <v>1</v>
      </c>
      <c r="K92" s="2"/>
      <c r="L92" s="3">
        <f t="shared" si="4"/>
        <v>2</v>
      </c>
      <c r="M92" s="3">
        <f t="shared" si="5"/>
        <v>1</v>
      </c>
      <c r="N92" s="35">
        <f t="shared" si="6"/>
        <v>0.5</v>
      </c>
      <c r="O92" s="70" t="s">
        <v>284</v>
      </c>
      <c r="P92" s="48"/>
      <c r="Q92" s="48"/>
    </row>
    <row r="93" spans="2:17" ht="18.75">
      <c r="B93" s="12" t="s">
        <v>42</v>
      </c>
      <c r="C93" s="64"/>
      <c r="D93" s="64"/>
      <c r="E93" s="64"/>
      <c r="F93" s="2"/>
      <c r="G93" s="2"/>
      <c r="H93" s="2">
        <v>4</v>
      </c>
      <c r="I93" s="2"/>
      <c r="J93" s="2"/>
      <c r="K93" s="2"/>
      <c r="L93" s="3">
        <f t="shared" si="4"/>
        <v>4</v>
      </c>
      <c r="M93" s="3">
        <f t="shared" si="5"/>
        <v>0</v>
      </c>
      <c r="N93" s="35">
        <f t="shared" si="6"/>
        <v>0</v>
      </c>
      <c r="O93" s="69"/>
      <c r="P93" s="48"/>
      <c r="Q93" s="48"/>
    </row>
    <row r="94" spans="2:17" ht="18.75">
      <c r="B94" s="12" t="s">
        <v>43</v>
      </c>
      <c r="C94" s="64"/>
      <c r="D94" s="64"/>
      <c r="E94" s="64"/>
      <c r="F94" s="2"/>
      <c r="G94" s="2">
        <v>6</v>
      </c>
      <c r="H94" s="2">
        <v>3</v>
      </c>
      <c r="I94" s="2">
        <v>4</v>
      </c>
      <c r="J94" s="2"/>
      <c r="K94" s="2">
        <v>1</v>
      </c>
      <c r="L94" s="3">
        <f t="shared" si="4"/>
        <v>13</v>
      </c>
      <c r="M94" s="3">
        <f t="shared" si="5"/>
        <v>1</v>
      </c>
      <c r="N94" s="35">
        <f t="shared" si="6"/>
        <v>0.07692307692307693</v>
      </c>
      <c r="O94" s="38">
        <v>5</v>
      </c>
      <c r="P94" s="48"/>
      <c r="Q94" s="48"/>
    </row>
    <row r="95" spans="2:17" ht="18.75">
      <c r="B95" s="12" t="s">
        <v>44</v>
      </c>
      <c r="C95" s="64"/>
      <c r="D95" s="64"/>
      <c r="E95" s="64"/>
      <c r="F95" s="64"/>
      <c r="G95" s="64"/>
      <c r="H95" s="64"/>
      <c r="I95" s="64"/>
      <c r="J95" s="64"/>
      <c r="K95" s="64"/>
      <c r="L95" s="3">
        <f t="shared" si="4"/>
        <v>0</v>
      </c>
      <c r="M95" s="3">
        <f t="shared" si="5"/>
        <v>0</v>
      </c>
      <c r="N95" s="35" t="e">
        <f t="shared" si="6"/>
        <v>#DIV/0!</v>
      </c>
      <c r="O95" s="52"/>
      <c r="P95" s="48"/>
      <c r="Q95" s="48"/>
    </row>
    <row r="96" spans="2:17" ht="18.75">
      <c r="B96" s="12" t="s">
        <v>45</v>
      </c>
      <c r="C96" s="64"/>
      <c r="D96" s="64"/>
      <c r="E96" s="64"/>
      <c r="F96" s="64"/>
      <c r="G96" s="64"/>
      <c r="H96" s="64"/>
      <c r="I96" s="64"/>
      <c r="J96" s="64"/>
      <c r="K96" s="64"/>
      <c r="L96" s="3">
        <f t="shared" si="4"/>
        <v>0</v>
      </c>
      <c r="M96" s="3">
        <f t="shared" si="5"/>
        <v>0</v>
      </c>
      <c r="N96" s="35" t="e">
        <f t="shared" si="6"/>
        <v>#DIV/0!</v>
      </c>
      <c r="O96" s="52"/>
      <c r="P96" s="48"/>
      <c r="Q96" s="48"/>
    </row>
    <row r="97" spans="2:17" ht="18.75">
      <c r="B97" s="12" t="s">
        <v>46</v>
      </c>
      <c r="C97" s="64"/>
      <c r="D97" s="64"/>
      <c r="E97" s="64"/>
      <c r="F97" s="64"/>
      <c r="G97" s="64"/>
      <c r="H97" s="64"/>
      <c r="I97" s="64"/>
      <c r="J97" s="64"/>
      <c r="K97" s="64"/>
      <c r="L97" s="3">
        <f t="shared" si="4"/>
        <v>0</v>
      </c>
      <c r="M97" s="3">
        <f t="shared" si="5"/>
        <v>0</v>
      </c>
      <c r="N97" s="35" t="e">
        <f t="shared" si="6"/>
        <v>#DIV/0!</v>
      </c>
      <c r="O97" s="52"/>
      <c r="P97" s="48"/>
      <c r="Q97" s="48"/>
    </row>
    <row r="98" spans="2:17" ht="21" customHeight="1">
      <c r="B98" s="12" t="s">
        <v>57</v>
      </c>
      <c r="C98" s="64"/>
      <c r="D98" s="64"/>
      <c r="E98" s="64"/>
      <c r="F98" s="64"/>
      <c r="G98" s="64"/>
      <c r="H98" s="64"/>
      <c r="I98" s="64"/>
      <c r="J98" s="64"/>
      <c r="K98" s="64"/>
      <c r="L98" s="3">
        <f t="shared" si="4"/>
        <v>0</v>
      </c>
      <c r="M98" s="3">
        <f t="shared" si="5"/>
        <v>0</v>
      </c>
      <c r="N98" s="35" t="e">
        <f t="shared" si="6"/>
        <v>#DIV/0!</v>
      </c>
      <c r="O98" s="52"/>
      <c r="P98" s="48"/>
      <c r="Q98" s="48"/>
    </row>
    <row r="99" spans="2:17" ht="37.5">
      <c r="B99" s="12" t="s">
        <v>47</v>
      </c>
      <c r="C99" s="64"/>
      <c r="D99" s="64"/>
      <c r="E99" s="64"/>
      <c r="F99" s="2">
        <v>5</v>
      </c>
      <c r="G99" s="2"/>
      <c r="H99" s="2">
        <v>9</v>
      </c>
      <c r="I99" s="2">
        <v>7</v>
      </c>
      <c r="J99" s="2">
        <v>4</v>
      </c>
      <c r="K99" s="2">
        <v>6</v>
      </c>
      <c r="L99" s="3">
        <f t="shared" si="4"/>
        <v>21</v>
      </c>
      <c r="M99" s="3">
        <f t="shared" si="5"/>
        <v>10</v>
      </c>
      <c r="N99" s="35">
        <f t="shared" si="6"/>
        <v>0.47619047619047616</v>
      </c>
      <c r="O99" s="71">
        <v>3</v>
      </c>
      <c r="P99" s="48"/>
      <c r="Q99" s="48"/>
    </row>
    <row r="100" spans="2:17" ht="18.75">
      <c r="B100" s="13" t="s">
        <v>48</v>
      </c>
      <c r="C100" s="14">
        <f aca="true" t="shared" si="7" ref="C100:I100">SUM(C89:C99)</f>
        <v>0</v>
      </c>
      <c r="D100" s="14">
        <f t="shared" si="7"/>
        <v>0</v>
      </c>
      <c r="E100" s="14">
        <f t="shared" si="7"/>
        <v>0</v>
      </c>
      <c r="F100" s="14">
        <f t="shared" si="7"/>
        <v>6</v>
      </c>
      <c r="G100" s="14">
        <f t="shared" si="7"/>
        <v>15</v>
      </c>
      <c r="H100" s="14">
        <f t="shared" si="7"/>
        <v>19</v>
      </c>
      <c r="I100" s="14">
        <f t="shared" si="7"/>
        <v>15</v>
      </c>
      <c r="J100" s="14">
        <f>SUBTOTAL(9,J89:J99)</f>
        <v>9</v>
      </c>
      <c r="K100" s="14">
        <f>SUM(K89:K99)</f>
        <v>10</v>
      </c>
      <c r="L100" s="14">
        <f>SUM(L89:L99)</f>
        <v>55</v>
      </c>
      <c r="M100" s="14">
        <f>SUM(M89:M99)</f>
        <v>19</v>
      </c>
      <c r="N100" s="36">
        <f t="shared" si="6"/>
        <v>0.34545454545454546</v>
      </c>
      <c r="O100" s="37"/>
      <c r="P100" s="49"/>
      <c r="Q100" s="49"/>
    </row>
    <row r="101" spans="2:17" ht="18.75">
      <c r="B101" s="43" t="s">
        <v>54</v>
      </c>
      <c r="C101" s="67">
        <f aca="true" t="shared" si="8" ref="C101:M101">C100-C99</f>
        <v>0</v>
      </c>
      <c r="D101" s="67">
        <f t="shared" si="8"/>
        <v>0</v>
      </c>
      <c r="E101" s="67">
        <f t="shared" si="8"/>
        <v>0</v>
      </c>
      <c r="F101" s="44">
        <f t="shared" si="8"/>
        <v>1</v>
      </c>
      <c r="G101" s="44">
        <f t="shared" si="8"/>
        <v>15</v>
      </c>
      <c r="H101" s="44">
        <f t="shared" si="8"/>
        <v>10</v>
      </c>
      <c r="I101" s="44">
        <f t="shared" si="8"/>
        <v>8</v>
      </c>
      <c r="J101" s="44">
        <f t="shared" si="8"/>
        <v>5</v>
      </c>
      <c r="K101" s="44">
        <f t="shared" si="8"/>
        <v>4</v>
      </c>
      <c r="L101" s="44">
        <f t="shared" si="8"/>
        <v>34</v>
      </c>
      <c r="M101" s="44">
        <f t="shared" si="8"/>
        <v>9</v>
      </c>
      <c r="N101" s="45">
        <f t="shared" si="6"/>
        <v>0.2647058823529412</v>
      </c>
      <c r="O101" s="44"/>
      <c r="P101" s="50"/>
      <c r="Q101" s="50"/>
    </row>
    <row r="103" spans="2:6" ht="75">
      <c r="B103" s="11" t="s">
        <v>31</v>
      </c>
      <c r="C103" s="11" t="s">
        <v>58</v>
      </c>
      <c r="D103" s="11" t="s">
        <v>59</v>
      </c>
      <c r="E103" s="11" t="s">
        <v>60</v>
      </c>
      <c r="F103" s="11" t="s">
        <v>62</v>
      </c>
    </row>
    <row r="104" spans="2:6" ht="18.75">
      <c r="B104" s="12" t="s">
        <v>36</v>
      </c>
      <c r="C104" s="16">
        <v>330</v>
      </c>
      <c r="D104" s="16">
        <v>9</v>
      </c>
      <c r="E104" s="39">
        <f>C104/D104</f>
        <v>36.666666666666664</v>
      </c>
      <c r="F104" s="68">
        <v>2</v>
      </c>
    </row>
    <row r="105" spans="2:6" ht="18.75">
      <c r="B105" s="41" t="s">
        <v>40</v>
      </c>
      <c r="C105" s="64"/>
      <c r="D105" s="64"/>
      <c r="E105" s="39" t="e">
        <f>C105/D105</f>
        <v>#DIV/0!</v>
      </c>
      <c r="F105" s="65"/>
    </row>
    <row r="106" spans="2:6" ht="18.75">
      <c r="B106" s="41" t="s">
        <v>75</v>
      </c>
      <c r="C106" s="16">
        <v>234</v>
      </c>
      <c r="D106" s="16">
        <v>6</v>
      </c>
      <c r="E106" s="39">
        <f>C106/D106</f>
        <v>39</v>
      </c>
      <c r="F106" s="68">
        <v>1</v>
      </c>
    </row>
    <row r="107" spans="2:6" ht="18.75">
      <c r="B107" s="41" t="s">
        <v>41</v>
      </c>
      <c r="C107" s="16">
        <v>73</v>
      </c>
      <c r="D107" s="16">
        <v>2</v>
      </c>
      <c r="E107" s="39">
        <f aca="true" t="shared" si="9" ref="E107:E114">C107/D107</f>
        <v>36.5</v>
      </c>
      <c r="F107" s="68">
        <v>3</v>
      </c>
    </row>
    <row r="108" spans="2:6" ht="18.75">
      <c r="B108" s="41" t="s">
        <v>42</v>
      </c>
      <c r="C108" s="16">
        <v>92</v>
      </c>
      <c r="D108" s="16">
        <v>4</v>
      </c>
      <c r="E108" s="39">
        <f t="shared" si="9"/>
        <v>23</v>
      </c>
      <c r="F108" s="40">
        <v>6</v>
      </c>
    </row>
    <row r="109" spans="2:6" ht="18.75">
      <c r="B109" s="41" t="s">
        <v>43</v>
      </c>
      <c r="C109" s="16">
        <v>365</v>
      </c>
      <c r="D109" s="16">
        <v>13</v>
      </c>
      <c r="E109" s="39">
        <f t="shared" si="9"/>
        <v>28.076923076923077</v>
      </c>
      <c r="F109" s="40">
        <v>5</v>
      </c>
    </row>
    <row r="110" spans="2:6" ht="18.75">
      <c r="B110" s="41" t="s">
        <v>44</v>
      </c>
      <c r="C110" s="64"/>
      <c r="D110" s="64"/>
      <c r="E110" s="39" t="e">
        <f t="shared" si="9"/>
        <v>#DIV/0!</v>
      </c>
      <c r="F110" s="66"/>
    </row>
    <row r="111" spans="2:6" ht="18.75">
      <c r="B111" s="41" t="s">
        <v>45</v>
      </c>
      <c r="C111" s="64"/>
      <c r="D111" s="64"/>
      <c r="E111" s="39" t="e">
        <f t="shared" si="9"/>
        <v>#DIV/0!</v>
      </c>
      <c r="F111" s="66"/>
    </row>
    <row r="112" spans="2:6" ht="18.75">
      <c r="B112" s="41" t="s">
        <v>46</v>
      </c>
      <c r="C112" s="64"/>
      <c r="D112" s="64"/>
      <c r="E112" s="39" t="e">
        <f t="shared" si="9"/>
        <v>#DIV/0!</v>
      </c>
      <c r="F112" s="66"/>
    </row>
    <row r="113" spans="2:6" ht="24" customHeight="1">
      <c r="B113" s="41" t="s">
        <v>57</v>
      </c>
      <c r="C113" s="64"/>
      <c r="D113" s="64"/>
      <c r="E113" s="39" t="e">
        <f t="shared" si="9"/>
        <v>#DIV/0!</v>
      </c>
      <c r="F113" s="66"/>
    </row>
    <row r="114" spans="2:6" ht="37.5">
      <c r="B114" s="12" t="s">
        <v>61</v>
      </c>
      <c r="C114" s="16">
        <v>734</v>
      </c>
      <c r="D114" s="16">
        <v>21</v>
      </c>
      <c r="E114" s="39">
        <f t="shared" si="9"/>
        <v>34.95238095238095</v>
      </c>
      <c r="F114" s="42" t="s">
        <v>283</v>
      </c>
    </row>
    <row r="115" spans="2:6" ht="18.75">
      <c r="B115" s="52" t="s">
        <v>48</v>
      </c>
      <c r="C115" s="52">
        <f>SUM(C104:C114)</f>
        <v>1828</v>
      </c>
      <c r="D115" s="52">
        <f>SUBTOTAL(9,D104:D114)</f>
        <v>55</v>
      </c>
      <c r="E115" s="53">
        <f>C115/D115</f>
        <v>33.236363636363635</v>
      </c>
      <c r="F115" s="52"/>
    </row>
    <row r="116" spans="2:6" ht="18.75">
      <c r="B116" s="41" t="s">
        <v>54</v>
      </c>
      <c r="C116" s="54">
        <f>C104+C105+C106+C107+C108+C109+C110+C111+C112+C113+H111</f>
        <v>1094</v>
      </c>
      <c r="D116" s="54">
        <f>D104+D105+D106+D107+D108+D109+D110+D111+D112+D113+I111</f>
        <v>34</v>
      </c>
      <c r="E116" s="55">
        <f>C116/D116</f>
        <v>32.1764705882353</v>
      </c>
      <c r="F116" s="54"/>
    </row>
  </sheetData>
  <sheetProtection/>
  <autoFilter ref="A18:X73">
    <sortState ref="A19:X116">
      <sortCondition sortBy="value" ref="K19:K116"/>
      <sortCondition descending="1" sortBy="value" ref="R19:R116"/>
      <sortCondition sortBy="value" ref="D19:D116"/>
    </sortState>
  </autoFilter>
  <mergeCells count="16">
    <mergeCell ref="A1:X1"/>
    <mergeCell ref="A2:X2"/>
    <mergeCell ref="A3:X3"/>
    <mergeCell ref="B4:D4"/>
    <mergeCell ref="R4:V4"/>
    <mergeCell ref="A5:X5"/>
    <mergeCell ref="A15:X15"/>
    <mergeCell ref="A16:X16"/>
    <mergeCell ref="A75:X75"/>
    <mergeCell ref="A76:X76"/>
    <mergeCell ref="A6:X6"/>
    <mergeCell ref="A7:X7"/>
    <mergeCell ref="A9:X9"/>
    <mergeCell ref="A10:X10"/>
    <mergeCell ref="A12:X12"/>
    <mergeCell ref="A13:X13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1"/>
  <rowBreaks count="2" manualBreakCount="2">
    <brk id="60" max="23" man="1"/>
    <brk id="10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25">
        <v>1</v>
      </c>
    </row>
    <row r="2" ht="18.75">
      <c r="A2" s="25">
        <v>2</v>
      </c>
    </row>
    <row r="3" ht="18.75">
      <c r="A3" s="25">
        <v>3</v>
      </c>
    </row>
    <row r="4" ht="18.75">
      <c r="A4" s="25">
        <v>4</v>
      </c>
    </row>
    <row r="5" ht="18.75">
      <c r="A5" s="25">
        <v>5</v>
      </c>
    </row>
    <row r="6" ht="18.75">
      <c r="A6" s="25">
        <v>6</v>
      </c>
    </row>
    <row r="7" ht="18.75">
      <c r="A7" s="25">
        <v>7</v>
      </c>
    </row>
    <row r="8" ht="18.75">
      <c r="A8" s="25">
        <v>8</v>
      </c>
    </row>
    <row r="9" ht="18.75">
      <c r="A9" s="25">
        <v>9</v>
      </c>
    </row>
    <row r="10" ht="18.75">
      <c r="A10" s="25">
        <v>10</v>
      </c>
    </row>
    <row r="11" ht="18.75">
      <c r="A11" s="25">
        <v>11</v>
      </c>
    </row>
    <row r="12" ht="18.75">
      <c r="A12" s="25">
        <v>12</v>
      </c>
    </row>
    <row r="13" ht="18.75">
      <c r="A13" s="25">
        <v>13</v>
      </c>
    </row>
    <row r="14" ht="18.75">
      <c r="A14" s="25">
        <v>14</v>
      </c>
    </row>
    <row r="15" ht="18.75">
      <c r="A15" s="25">
        <v>15</v>
      </c>
    </row>
    <row r="16" ht="18.75">
      <c r="A16" s="25">
        <v>16</v>
      </c>
    </row>
    <row r="17" ht="18.75">
      <c r="A17" s="25">
        <v>17</v>
      </c>
    </row>
    <row r="18" ht="18.75">
      <c r="A18" s="25">
        <v>18</v>
      </c>
    </row>
    <row r="19" ht="18.75">
      <c r="A19" s="25">
        <v>19</v>
      </c>
    </row>
    <row r="20" ht="18.75">
      <c r="A20" s="25">
        <v>20</v>
      </c>
    </row>
    <row r="21" ht="18.75">
      <c r="A21" s="25">
        <v>21</v>
      </c>
    </row>
    <row r="22" ht="18.75">
      <c r="A22" s="25">
        <v>22</v>
      </c>
    </row>
    <row r="23" ht="18.75">
      <c r="A23" s="25">
        <v>23</v>
      </c>
    </row>
    <row r="24" ht="18.75">
      <c r="A24" s="25">
        <v>24</v>
      </c>
    </row>
    <row r="25" ht="18.75">
      <c r="A25" s="25">
        <v>25</v>
      </c>
    </row>
    <row r="26" ht="18.75">
      <c r="A26" s="25">
        <v>26</v>
      </c>
    </row>
    <row r="27" ht="18.75">
      <c r="A27" s="25">
        <v>27</v>
      </c>
    </row>
    <row r="28" ht="18.75">
      <c r="A28" s="25">
        <v>28</v>
      </c>
    </row>
    <row r="29" ht="18.75">
      <c r="A29" s="25">
        <v>29</v>
      </c>
    </row>
    <row r="30" ht="18.75">
      <c r="A30" s="25">
        <v>30</v>
      </c>
    </row>
    <row r="31" ht="18.75">
      <c r="A31" s="25">
        <v>31</v>
      </c>
    </row>
    <row r="32" ht="18.75">
      <c r="A32" s="25">
        <v>32</v>
      </c>
    </row>
    <row r="33" ht="18.75">
      <c r="A33" s="25">
        <v>33</v>
      </c>
    </row>
    <row r="34" ht="18.75">
      <c r="A34" s="25">
        <v>34</v>
      </c>
    </row>
    <row r="35" ht="19.5" thickBot="1">
      <c r="A35" s="26">
        <v>35</v>
      </c>
    </row>
    <row r="36" ht="19.5" thickTop="1">
      <c r="A36" s="27">
        <v>36</v>
      </c>
    </row>
    <row r="37" ht="18.75">
      <c r="A37" s="25">
        <v>37</v>
      </c>
    </row>
    <row r="38" ht="18.75">
      <c r="A38" s="25">
        <v>38</v>
      </c>
    </row>
    <row r="39" ht="18.75">
      <c r="A39" s="25">
        <v>39</v>
      </c>
    </row>
    <row r="40" ht="18.75">
      <c r="A40" s="25">
        <v>40</v>
      </c>
    </row>
    <row r="41" ht="18.75">
      <c r="A41" s="25">
        <v>41</v>
      </c>
    </row>
    <row r="42" ht="18.75">
      <c r="A42" s="25">
        <v>42</v>
      </c>
    </row>
    <row r="43" ht="18.75">
      <c r="A43" s="25">
        <v>43</v>
      </c>
    </row>
    <row r="44" ht="18.75">
      <c r="A44" s="25">
        <v>44</v>
      </c>
    </row>
    <row r="45" ht="18.75">
      <c r="A45" s="25">
        <v>45</v>
      </c>
    </row>
    <row r="46" ht="18.75">
      <c r="A46" s="25">
        <v>46</v>
      </c>
    </row>
    <row r="47" ht="18.75">
      <c r="A47" s="25">
        <v>47</v>
      </c>
    </row>
    <row r="48" ht="18.75">
      <c r="A48" s="25">
        <v>48</v>
      </c>
    </row>
    <row r="49" ht="18.75">
      <c r="A49" s="28">
        <v>49</v>
      </c>
    </row>
    <row r="50" ht="18.75">
      <c r="A50" s="25">
        <v>50</v>
      </c>
    </row>
    <row r="51" ht="18.75">
      <c r="A51" s="25">
        <v>51</v>
      </c>
    </row>
    <row r="52" ht="18.75">
      <c r="A52" s="25">
        <v>52</v>
      </c>
    </row>
    <row r="53" ht="18.75">
      <c r="A53" s="25">
        <v>53</v>
      </c>
    </row>
    <row r="54" ht="18.75">
      <c r="A54" s="25">
        <v>54</v>
      </c>
    </row>
    <row r="55" ht="18.75">
      <c r="A55" s="25">
        <v>55</v>
      </c>
    </row>
    <row r="56" ht="18.75">
      <c r="A56" s="25">
        <v>56</v>
      </c>
    </row>
    <row r="57" ht="18.75">
      <c r="A57" s="25">
        <v>57</v>
      </c>
    </row>
    <row r="58" ht="18.75">
      <c r="A58" s="25">
        <v>58</v>
      </c>
    </row>
    <row r="59" ht="18.75">
      <c r="A59" s="25">
        <v>59</v>
      </c>
    </row>
    <row r="60" ht="18.75">
      <c r="A60" s="28">
        <v>60</v>
      </c>
    </row>
    <row r="61" ht="18.75">
      <c r="A61" s="25">
        <v>61</v>
      </c>
    </row>
    <row r="62" ht="18.75">
      <c r="A62" s="25">
        <v>62</v>
      </c>
    </row>
    <row r="63" ht="18.75">
      <c r="A63" s="25">
        <v>63</v>
      </c>
    </row>
    <row r="64" ht="18.75">
      <c r="A64" s="25">
        <v>64</v>
      </c>
    </row>
    <row r="65" ht="18.75">
      <c r="A65" s="25">
        <v>65</v>
      </c>
    </row>
    <row r="66" ht="18.75">
      <c r="A66" s="25">
        <v>66</v>
      </c>
    </row>
    <row r="67" ht="18.75">
      <c r="A67" s="25">
        <v>67</v>
      </c>
    </row>
    <row r="68" ht="18.75">
      <c r="A68" s="25">
        <v>68</v>
      </c>
    </row>
    <row r="69" ht="18.75">
      <c r="A69" s="25">
        <v>69</v>
      </c>
    </row>
    <row r="70" ht="18.75">
      <c r="A70" s="25">
        <v>70</v>
      </c>
    </row>
    <row r="71" ht="18.75">
      <c r="A71" s="25">
        <v>71</v>
      </c>
    </row>
    <row r="72" ht="18.75">
      <c r="A72" s="25">
        <v>72</v>
      </c>
    </row>
    <row r="73" ht="18.75">
      <c r="A73" s="25">
        <v>73</v>
      </c>
    </row>
    <row r="74" ht="18.75">
      <c r="A74" s="25">
        <v>74</v>
      </c>
    </row>
    <row r="75" ht="18.75">
      <c r="A75" s="25">
        <v>75</v>
      </c>
    </row>
    <row r="76" ht="18.75">
      <c r="A76" s="25">
        <v>76</v>
      </c>
    </row>
    <row r="77" ht="18.75">
      <c r="A77" s="25">
        <v>77</v>
      </c>
    </row>
    <row r="78" ht="18.75">
      <c r="A78" s="25">
        <v>78</v>
      </c>
    </row>
    <row r="79" ht="18.75">
      <c r="A79" s="25">
        <v>79</v>
      </c>
    </row>
    <row r="80" ht="18.75">
      <c r="A80" s="25">
        <v>80</v>
      </c>
    </row>
    <row r="81" ht="18.75">
      <c r="A81" s="25">
        <v>81</v>
      </c>
    </row>
    <row r="82" ht="18.75">
      <c r="A82" s="25">
        <v>82</v>
      </c>
    </row>
    <row r="83" ht="18.75">
      <c r="A83" s="25">
        <v>83</v>
      </c>
    </row>
    <row r="84" ht="18.75">
      <c r="A84" s="25">
        <v>84</v>
      </c>
    </row>
    <row r="85" ht="18.75">
      <c r="A85" s="25">
        <v>85</v>
      </c>
    </row>
    <row r="86" ht="18.75">
      <c r="A86" s="25">
        <v>86</v>
      </c>
    </row>
    <row r="87" ht="18.75">
      <c r="A87" s="25">
        <v>87</v>
      </c>
    </row>
    <row r="88" ht="18.75">
      <c r="A88" s="25">
        <v>88</v>
      </c>
    </row>
    <row r="89" ht="18.75">
      <c r="A89" s="25">
        <v>89</v>
      </c>
    </row>
    <row r="90" ht="18.75">
      <c r="A90" s="25">
        <v>90</v>
      </c>
    </row>
    <row r="91" ht="18.75">
      <c r="A91" s="25">
        <v>91</v>
      </c>
    </row>
    <row r="92" ht="18.75">
      <c r="A92" s="25">
        <v>92</v>
      </c>
    </row>
    <row r="93" ht="18.75">
      <c r="A93" s="25">
        <v>93</v>
      </c>
    </row>
    <row r="94" ht="18.75">
      <c r="A94" s="25">
        <v>94</v>
      </c>
    </row>
    <row r="95" ht="18.75">
      <c r="A95" s="25">
        <v>95</v>
      </c>
    </row>
    <row r="96" ht="18.75">
      <c r="A96" s="25">
        <v>96</v>
      </c>
    </row>
    <row r="97" ht="18.75">
      <c r="A97" s="25">
        <v>97</v>
      </c>
    </row>
    <row r="98" ht="18.75">
      <c r="A98" s="25">
        <v>98</v>
      </c>
    </row>
    <row r="99" ht="18.75">
      <c r="A99" s="25">
        <v>99</v>
      </c>
    </row>
    <row r="100" ht="18.75">
      <c r="A100" s="25">
        <v>100</v>
      </c>
    </row>
    <row r="101" ht="18.75">
      <c r="A101" s="25">
        <v>101</v>
      </c>
    </row>
    <row r="102" ht="18.75">
      <c r="A102" s="25">
        <v>102</v>
      </c>
    </row>
    <row r="103" ht="18.75">
      <c r="A103" s="25">
        <v>103</v>
      </c>
    </row>
    <row r="104" ht="18.75">
      <c r="A104" s="25">
        <v>104</v>
      </c>
    </row>
    <row r="105" ht="18.75">
      <c r="A105" s="25">
        <v>105</v>
      </c>
    </row>
    <row r="106" ht="18.75">
      <c r="A106" s="25">
        <v>106</v>
      </c>
    </row>
    <row r="107" ht="18.75">
      <c r="A107" s="25">
        <v>107</v>
      </c>
    </row>
    <row r="108" ht="18.75">
      <c r="A108" s="25">
        <v>108</v>
      </c>
    </row>
    <row r="109" ht="18.75">
      <c r="A109" s="25">
        <v>109</v>
      </c>
    </row>
    <row r="110" ht="18.75">
      <c r="A110" s="25">
        <v>110</v>
      </c>
    </row>
    <row r="111" ht="18.75">
      <c r="A111" s="25">
        <v>111</v>
      </c>
    </row>
    <row r="112" ht="18.75">
      <c r="A112" s="25">
        <v>112</v>
      </c>
    </row>
    <row r="113" ht="18.75">
      <c r="A113" s="25">
        <v>113</v>
      </c>
    </row>
    <row r="114" ht="19.5" thickBot="1">
      <c r="A114" s="26">
        <v>114</v>
      </c>
    </row>
    <row r="115" ht="19.5" thickTop="1">
      <c r="A115" s="27">
        <v>115</v>
      </c>
    </row>
    <row r="116" ht="18.75">
      <c r="A116" s="25">
        <v>116</v>
      </c>
    </row>
    <row r="117" ht="18.75">
      <c r="A117" s="25">
        <v>117</v>
      </c>
    </row>
    <row r="118" ht="18.75">
      <c r="A118" s="25">
        <v>118</v>
      </c>
    </row>
    <row r="119" ht="18.75">
      <c r="A119" s="25">
        <v>119</v>
      </c>
    </row>
    <row r="120" ht="18.75">
      <c r="A120" s="25">
        <v>120</v>
      </c>
    </row>
    <row r="121" ht="18.75">
      <c r="A121" s="25">
        <v>121</v>
      </c>
    </row>
    <row r="122" ht="18.75">
      <c r="A122" s="25">
        <v>122</v>
      </c>
    </row>
    <row r="123" ht="18.75">
      <c r="A123" s="25">
        <v>123</v>
      </c>
    </row>
    <row r="124" ht="18.75">
      <c r="A124" s="25">
        <v>124</v>
      </c>
    </row>
    <row r="125" ht="18.75">
      <c r="A125" s="25">
        <v>125</v>
      </c>
    </row>
    <row r="126" ht="18.75">
      <c r="A126" s="25">
        <v>126</v>
      </c>
    </row>
    <row r="127" ht="18.75">
      <c r="A127" s="25">
        <v>127</v>
      </c>
    </row>
    <row r="128" ht="18.75">
      <c r="A128" s="25">
        <v>128</v>
      </c>
    </row>
    <row r="129" ht="18.75">
      <c r="A129" s="25">
        <v>129</v>
      </c>
    </row>
    <row r="130" ht="18.75">
      <c r="A130" s="25">
        <v>130</v>
      </c>
    </row>
    <row r="131" ht="18.75">
      <c r="A131" s="25">
        <v>131</v>
      </c>
    </row>
    <row r="132" ht="18.75">
      <c r="A132" s="25">
        <v>132</v>
      </c>
    </row>
    <row r="133" ht="18.75">
      <c r="A133" s="25">
        <v>133</v>
      </c>
    </row>
    <row r="134" ht="18.75">
      <c r="A134" s="25">
        <v>134</v>
      </c>
    </row>
    <row r="135" ht="18.75">
      <c r="A135" s="25">
        <v>135</v>
      </c>
    </row>
    <row r="136" ht="18.75">
      <c r="A136" s="25">
        <v>136</v>
      </c>
    </row>
    <row r="137" ht="18.75">
      <c r="A137" s="25">
        <v>137</v>
      </c>
    </row>
    <row r="138" ht="18.75">
      <c r="A138" s="25">
        <v>138</v>
      </c>
    </row>
    <row r="139" ht="18.75">
      <c r="A139" s="25">
        <v>139</v>
      </c>
    </row>
    <row r="140" ht="18.75">
      <c r="A140" s="25">
        <v>140</v>
      </c>
    </row>
    <row r="141" ht="18.75">
      <c r="A141" s="25">
        <v>141</v>
      </c>
    </row>
    <row r="142" ht="18.75">
      <c r="A142" s="25">
        <v>142</v>
      </c>
    </row>
    <row r="143" ht="18.75">
      <c r="A143" s="25">
        <v>143</v>
      </c>
    </row>
    <row r="144" ht="18.75">
      <c r="A144" s="25">
        <v>144</v>
      </c>
    </row>
    <row r="145" ht="18.75">
      <c r="A145" s="25">
        <v>145</v>
      </c>
    </row>
    <row r="146" ht="18.75">
      <c r="A146" s="25">
        <v>146</v>
      </c>
    </row>
    <row r="147" ht="18.75">
      <c r="A147" s="25">
        <v>147</v>
      </c>
    </row>
    <row r="148" ht="18.75">
      <c r="A148" s="25">
        <v>148</v>
      </c>
    </row>
    <row r="149" ht="18.75">
      <c r="A149" s="25">
        <v>149</v>
      </c>
    </row>
    <row r="150" ht="18.75">
      <c r="A150" s="25">
        <v>150</v>
      </c>
    </row>
    <row r="151" ht="18.75">
      <c r="A151" s="25">
        <v>151</v>
      </c>
    </row>
    <row r="152" ht="18.75">
      <c r="A152" s="25">
        <v>152</v>
      </c>
    </row>
    <row r="153" ht="18.75">
      <c r="A153" s="25">
        <v>153</v>
      </c>
    </row>
    <row r="154" ht="18.75">
      <c r="A154" s="25">
        <v>154</v>
      </c>
    </row>
    <row r="155" ht="18.75">
      <c r="A155" s="25">
        <v>155</v>
      </c>
    </row>
    <row r="156" ht="18.75">
      <c r="A156" s="25">
        <v>156</v>
      </c>
    </row>
    <row r="157" ht="18.75">
      <c r="A157" s="25">
        <v>157</v>
      </c>
    </row>
    <row r="158" ht="18.75">
      <c r="A158" s="25">
        <v>158</v>
      </c>
    </row>
    <row r="159" ht="18.75">
      <c r="A159" s="25">
        <v>159</v>
      </c>
    </row>
    <row r="160" ht="18.75">
      <c r="A160" s="25">
        <v>160</v>
      </c>
    </row>
    <row r="161" ht="18.75">
      <c r="A161" s="25">
        <v>161</v>
      </c>
    </row>
    <row r="162" ht="18.75">
      <c r="A162" s="25">
        <v>162</v>
      </c>
    </row>
    <row r="163" ht="18.75">
      <c r="A163" s="25">
        <v>163</v>
      </c>
    </row>
    <row r="164" ht="18.75">
      <c r="A164" s="25">
        <v>164</v>
      </c>
    </row>
    <row r="165" ht="18.75">
      <c r="A165" s="25">
        <v>165</v>
      </c>
    </row>
    <row r="166" ht="18.75">
      <c r="A166" s="25">
        <v>166</v>
      </c>
    </row>
    <row r="167" ht="18.75">
      <c r="A167" s="25">
        <v>167</v>
      </c>
    </row>
    <row r="168" ht="18.75">
      <c r="A168" s="25">
        <v>168</v>
      </c>
    </row>
    <row r="169" ht="18.75">
      <c r="A169" s="27">
        <v>169</v>
      </c>
    </row>
    <row r="170" ht="18.75">
      <c r="A170" s="25">
        <v>170</v>
      </c>
    </row>
    <row r="171" ht="18.75">
      <c r="A171" s="25">
        <v>171</v>
      </c>
    </row>
    <row r="172" ht="18.75">
      <c r="A172" s="25">
        <v>172</v>
      </c>
    </row>
    <row r="173" ht="18.75">
      <c r="A173" s="25">
        <v>173</v>
      </c>
    </row>
    <row r="174" ht="18.75">
      <c r="A174" s="25">
        <v>174</v>
      </c>
    </row>
    <row r="175" ht="19.5" thickBot="1">
      <c r="A175" s="26">
        <v>175</v>
      </c>
    </row>
    <row r="176" ht="19.5" thickTop="1">
      <c r="A176" s="27">
        <v>176</v>
      </c>
    </row>
    <row r="177" ht="18.75">
      <c r="A177" s="25">
        <v>177</v>
      </c>
    </row>
    <row r="178" ht="18.75">
      <c r="A178" s="25">
        <v>178</v>
      </c>
    </row>
    <row r="179" ht="18.75">
      <c r="A179" s="25">
        <v>179</v>
      </c>
    </row>
    <row r="180" ht="18.75">
      <c r="A180" s="25">
        <v>180</v>
      </c>
    </row>
    <row r="181" ht="18.75">
      <c r="A181" s="25">
        <v>181</v>
      </c>
    </row>
    <row r="182" ht="18.75">
      <c r="A182" s="25">
        <v>182</v>
      </c>
    </row>
    <row r="183" ht="18.75">
      <c r="A183" s="25">
        <v>183</v>
      </c>
    </row>
    <row r="184" ht="18.75">
      <c r="A184" s="25">
        <v>184</v>
      </c>
    </row>
    <row r="185" ht="18.75">
      <c r="A185" s="25">
        <v>185</v>
      </c>
    </row>
    <row r="186" ht="18.75">
      <c r="A186" s="25">
        <v>186</v>
      </c>
    </row>
    <row r="187" ht="18.75">
      <c r="A187" s="25">
        <v>187</v>
      </c>
    </row>
    <row r="188" ht="18.75">
      <c r="A188" s="25">
        <v>188</v>
      </c>
    </row>
    <row r="189" ht="18.75">
      <c r="A189" s="25">
        <v>189</v>
      </c>
    </row>
    <row r="190" ht="18.75">
      <c r="A190" s="25">
        <v>190</v>
      </c>
    </row>
    <row r="191" ht="18.75">
      <c r="A191" s="25">
        <v>191</v>
      </c>
    </row>
    <row r="192" ht="18.75">
      <c r="A192" s="25">
        <v>192</v>
      </c>
    </row>
    <row r="193" ht="18.75">
      <c r="A193" s="25">
        <v>193</v>
      </c>
    </row>
    <row r="194" ht="18.75">
      <c r="A194" s="25">
        <v>194</v>
      </c>
    </row>
    <row r="195" ht="18.75">
      <c r="A195" s="25">
        <v>195</v>
      </c>
    </row>
    <row r="196" ht="18.75">
      <c r="A196" s="25">
        <v>196</v>
      </c>
    </row>
    <row r="197" ht="18.75">
      <c r="A197" s="25">
        <v>197</v>
      </c>
    </row>
    <row r="198" ht="18.75">
      <c r="A198" s="25">
        <v>198</v>
      </c>
    </row>
    <row r="199" ht="18.75">
      <c r="A199" s="25">
        <v>199</v>
      </c>
    </row>
    <row r="200" ht="18.75">
      <c r="A200" s="25">
        <v>200</v>
      </c>
    </row>
    <row r="201" ht="18.75">
      <c r="A201" s="25">
        <v>201</v>
      </c>
    </row>
    <row r="202" ht="18.75">
      <c r="A202" s="25">
        <v>202</v>
      </c>
    </row>
    <row r="203" ht="18.75">
      <c r="A203" s="25">
        <v>203</v>
      </c>
    </row>
    <row r="204" ht="18.75">
      <c r="A204" s="25">
        <v>204</v>
      </c>
    </row>
    <row r="205" ht="18.75">
      <c r="A205" s="25">
        <v>205</v>
      </c>
    </row>
    <row r="206" ht="18.75">
      <c r="A206" s="25">
        <v>206</v>
      </c>
    </row>
    <row r="207" ht="18.75">
      <c r="A207" s="25">
        <v>207</v>
      </c>
    </row>
    <row r="208" ht="18.75">
      <c r="A208" s="25">
        <v>208</v>
      </c>
    </row>
    <row r="209" ht="18.75">
      <c r="A209" s="25">
        <v>209</v>
      </c>
    </row>
    <row r="210" ht="18.75">
      <c r="A210" s="25">
        <v>210</v>
      </c>
    </row>
    <row r="211" ht="18.75">
      <c r="A211" s="25">
        <v>211</v>
      </c>
    </row>
    <row r="212" ht="18.75">
      <c r="A212" s="25">
        <v>212</v>
      </c>
    </row>
    <row r="213" ht="18.75">
      <c r="A213" s="25">
        <v>213</v>
      </c>
    </row>
    <row r="214" ht="18.75">
      <c r="A214" s="25">
        <v>214</v>
      </c>
    </row>
    <row r="215" ht="18.75">
      <c r="A215" s="25">
        <v>215</v>
      </c>
    </row>
    <row r="216" ht="18.75">
      <c r="A216" s="25">
        <v>216</v>
      </c>
    </row>
    <row r="217" ht="18.75">
      <c r="A217" s="25">
        <v>217</v>
      </c>
    </row>
    <row r="218" ht="18.75">
      <c r="A218" s="25">
        <v>218</v>
      </c>
    </row>
    <row r="219" ht="18.75">
      <c r="A219" s="25">
        <v>219</v>
      </c>
    </row>
    <row r="220" ht="18.75">
      <c r="A220" s="25">
        <v>220</v>
      </c>
    </row>
    <row r="221" ht="18.75">
      <c r="A221" s="25">
        <v>221</v>
      </c>
    </row>
    <row r="222" ht="18.75">
      <c r="A222" s="25">
        <v>222</v>
      </c>
    </row>
    <row r="223" ht="18.75">
      <c r="A223" s="25">
        <v>223</v>
      </c>
    </row>
    <row r="224" ht="18.75">
      <c r="A224" s="25">
        <v>224</v>
      </c>
    </row>
    <row r="225" ht="18.75">
      <c r="A225" s="25">
        <v>225</v>
      </c>
    </row>
    <row r="226" ht="18.75">
      <c r="A226" s="25">
        <v>226</v>
      </c>
    </row>
    <row r="227" ht="18.75">
      <c r="A227" s="25">
        <v>227</v>
      </c>
    </row>
    <row r="228" ht="18.75">
      <c r="A228" s="25">
        <v>228</v>
      </c>
    </row>
    <row r="229" ht="18.75">
      <c r="A229" s="25">
        <v>229</v>
      </c>
    </row>
    <row r="230" ht="18.75">
      <c r="A230" s="25">
        <v>230</v>
      </c>
    </row>
    <row r="231" ht="18.75">
      <c r="A231" s="25">
        <v>231</v>
      </c>
    </row>
    <row r="232" ht="18.75">
      <c r="A232" s="25">
        <v>232</v>
      </c>
    </row>
    <row r="233" ht="18.75">
      <c r="A233" s="25">
        <v>233</v>
      </c>
    </row>
    <row r="234" ht="19.5" thickBot="1">
      <c r="A234" s="26">
        <v>234</v>
      </c>
    </row>
    <row r="235" ht="19.5" thickTop="1">
      <c r="A235" s="27">
        <v>235</v>
      </c>
    </row>
    <row r="236" ht="18.75">
      <c r="A236" s="25">
        <v>236</v>
      </c>
    </row>
    <row r="237" ht="18.75">
      <c r="A237" s="25">
        <v>237</v>
      </c>
    </row>
    <row r="238" ht="18.75">
      <c r="A238" s="25">
        <v>238</v>
      </c>
    </row>
    <row r="239" ht="18.75">
      <c r="A239" s="25">
        <v>239</v>
      </c>
    </row>
    <row r="240" ht="18.75">
      <c r="A240" s="25">
        <v>240</v>
      </c>
    </row>
    <row r="241" ht="18.75">
      <c r="A241" s="25">
        <v>241</v>
      </c>
    </row>
    <row r="242" ht="18.75">
      <c r="A242" s="25">
        <v>242</v>
      </c>
    </row>
    <row r="243" ht="18.75">
      <c r="A243" s="25">
        <v>243</v>
      </c>
    </row>
    <row r="244" ht="18.75">
      <c r="A244" s="25">
        <v>244</v>
      </c>
    </row>
    <row r="245" ht="18.75">
      <c r="A245" s="25">
        <v>245</v>
      </c>
    </row>
    <row r="246" ht="18.75">
      <c r="A246" s="25">
        <v>246</v>
      </c>
    </row>
    <row r="247" ht="18.75">
      <c r="A247" s="25">
        <v>247</v>
      </c>
    </row>
    <row r="248" ht="18.75">
      <c r="A248" s="25">
        <v>248</v>
      </c>
    </row>
    <row r="249" ht="18.75">
      <c r="A249" s="25">
        <v>249</v>
      </c>
    </row>
    <row r="250" ht="18.75">
      <c r="A250" s="25">
        <v>250</v>
      </c>
    </row>
    <row r="251" ht="18.75">
      <c r="A251" s="25">
        <v>251</v>
      </c>
    </row>
    <row r="252" ht="18.75">
      <c r="A252" s="25">
        <v>252</v>
      </c>
    </row>
    <row r="253" ht="18.75">
      <c r="A253" s="25">
        <v>253</v>
      </c>
    </row>
    <row r="254" ht="18.75">
      <c r="A254" s="25">
        <v>254</v>
      </c>
    </row>
    <row r="255" ht="18.75">
      <c r="A255" s="25">
        <v>255</v>
      </c>
    </row>
    <row r="256" ht="18.75">
      <c r="A256" s="25">
        <v>256</v>
      </c>
    </row>
    <row r="257" ht="18.75">
      <c r="A257" s="25">
        <v>257</v>
      </c>
    </row>
    <row r="258" ht="18.75">
      <c r="A258" s="25">
        <v>258</v>
      </c>
    </row>
    <row r="259" ht="18.75">
      <c r="A259" s="25">
        <v>259</v>
      </c>
    </row>
    <row r="260" ht="18.75">
      <c r="A260" s="25">
        <v>260</v>
      </c>
    </row>
    <row r="261" ht="18.75">
      <c r="A261" s="25">
        <v>261</v>
      </c>
    </row>
    <row r="262" ht="18.75">
      <c r="A262" s="25">
        <v>262</v>
      </c>
    </row>
    <row r="263" ht="18.75">
      <c r="A263" s="25">
        <v>263</v>
      </c>
    </row>
    <row r="264" ht="18.75">
      <c r="A264" s="25">
        <v>264</v>
      </c>
    </row>
    <row r="265" ht="18.75">
      <c r="A265" s="25">
        <v>265</v>
      </c>
    </row>
    <row r="266" ht="18.75">
      <c r="A266" s="25">
        <v>266</v>
      </c>
    </row>
    <row r="267" ht="18.75">
      <c r="A267" s="25">
        <v>267</v>
      </c>
    </row>
    <row r="268" ht="18.75">
      <c r="A268" s="25">
        <v>268</v>
      </c>
    </row>
    <row r="269" ht="18.75">
      <c r="A269" s="25">
        <v>269</v>
      </c>
    </row>
    <row r="270" ht="18.75">
      <c r="A270" s="25">
        <v>270</v>
      </c>
    </row>
    <row r="271" ht="18.75">
      <c r="A271" s="25">
        <v>271</v>
      </c>
    </row>
    <row r="272" ht="18.75">
      <c r="A272" s="25">
        <v>272</v>
      </c>
    </row>
    <row r="273" ht="18.75">
      <c r="A273" s="25">
        <v>273</v>
      </c>
    </row>
    <row r="274" ht="18.75">
      <c r="A274" s="25">
        <v>274</v>
      </c>
    </row>
    <row r="275" ht="18.75">
      <c r="A275" s="25">
        <v>275</v>
      </c>
    </row>
    <row r="276" ht="18.75">
      <c r="A276" s="25">
        <v>276</v>
      </c>
    </row>
    <row r="277" ht="18.75">
      <c r="A277" s="25">
        <v>277</v>
      </c>
    </row>
    <row r="278" ht="18.75">
      <c r="A278" s="25">
        <v>278</v>
      </c>
    </row>
    <row r="279" ht="18.75">
      <c r="A279" s="25">
        <v>279</v>
      </c>
    </row>
    <row r="280" ht="18.75">
      <c r="A280" s="25">
        <v>280</v>
      </c>
    </row>
    <row r="281" ht="18.75">
      <c r="A281" s="25">
        <v>281</v>
      </c>
    </row>
    <row r="282" ht="18.75">
      <c r="A282" s="25">
        <v>282</v>
      </c>
    </row>
    <row r="283" ht="18.75">
      <c r="A283" s="25">
        <v>283</v>
      </c>
    </row>
    <row r="284" ht="18.75">
      <c r="A284" s="25">
        <v>284</v>
      </c>
    </row>
    <row r="285" ht="18.75">
      <c r="A285" s="25">
        <v>285</v>
      </c>
    </row>
    <row r="286" ht="18.75">
      <c r="A286" s="25">
        <v>286</v>
      </c>
    </row>
    <row r="287" ht="18.75">
      <c r="A287" s="25">
        <v>287</v>
      </c>
    </row>
    <row r="288" ht="18.75">
      <c r="A288" s="25">
        <v>288</v>
      </c>
    </row>
    <row r="289" ht="18.75">
      <c r="A289" s="25">
        <v>289</v>
      </c>
    </row>
    <row r="290" ht="18.75">
      <c r="A290" s="25">
        <v>290</v>
      </c>
    </row>
    <row r="291" ht="18.75">
      <c r="A291" s="25">
        <v>291</v>
      </c>
    </row>
    <row r="292" ht="18.75">
      <c r="A292" s="25">
        <v>292</v>
      </c>
    </row>
    <row r="293" ht="18.75">
      <c r="A293" s="25">
        <v>293</v>
      </c>
    </row>
    <row r="294" ht="18.75">
      <c r="A294" s="25">
        <v>294</v>
      </c>
    </row>
    <row r="295" ht="18.75">
      <c r="A295" s="25">
        <v>295</v>
      </c>
    </row>
    <row r="296" ht="18.75">
      <c r="A296" s="25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2020-10-02T14:02:13Z</cp:lastPrinted>
  <dcterms:created xsi:type="dcterms:W3CDTF">2015-08-25T10:03:36Z</dcterms:created>
  <dcterms:modified xsi:type="dcterms:W3CDTF">2020-10-02T14:11:34Z</dcterms:modified>
  <cp:category/>
  <cp:version/>
  <cp:contentType/>
  <cp:contentStatus/>
</cp:coreProperties>
</file>